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squez\OneDrive - Napa County Office of Education\Desktop Folders\Benefit Forms\"/>
    </mc:Choice>
  </mc:AlternateContent>
  <bookViews>
    <workbookView xWindow="0" yWindow="0" windowWidth="28800" windowHeight="12345" activeTab="2"/>
  </bookViews>
  <sheets>
    <sheet name="Management-NAPS" sheetId="2" r:id="rId1"/>
    <sheet name="NCFT" sheetId="3" r:id="rId2"/>
    <sheet name="SEIU" sheetId="4" r:id="rId3"/>
    <sheet name="ACA" sheetId="7" state="hidden" r:id="rId4"/>
    <sheet name="Board Members" sheetId="5" state="hidden" r:id="rId5"/>
  </sheets>
  <definedNames>
    <definedName name="https___my.kp.org_calpers_wp_content_uploads_sites_41_2019_08_State_of_CA_CalPERS_2020_SBC_ADA.pdf">"Kaiser HMO"</definedName>
    <definedName name="_xlnm.Print_Area" localSheetId="3">ACA!$A$2:$C$58</definedName>
    <definedName name="_xlnm.Print_Area" localSheetId="0">'Management-NAPS'!$A$2:$D$78</definedName>
    <definedName name="_xlnm.Print_Area" localSheetId="1">NCFT!$A$2:$D$77</definedName>
    <definedName name="_xlnm.Print_Area" localSheetId="2">SEIU!$A$2:$D$96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7" l="1"/>
  <c r="C54" i="7"/>
  <c r="C53" i="7"/>
  <c r="C49" i="7"/>
  <c r="C48" i="7"/>
  <c r="C47" i="7"/>
  <c r="C43" i="7"/>
  <c r="C42" i="7"/>
  <c r="C41" i="7"/>
  <c r="C37" i="7"/>
  <c r="C36" i="7"/>
  <c r="C35" i="7"/>
  <c r="C31" i="7"/>
  <c r="C30" i="7"/>
  <c r="C29" i="7"/>
  <c r="C25" i="7"/>
  <c r="C24" i="7"/>
  <c r="C23" i="7"/>
  <c r="C19" i="7"/>
  <c r="C18" i="7"/>
  <c r="C17" i="7"/>
  <c r="C13" i="7"/>
  <c r="C12" i="7"/>
  <c r="C11" i="7"/>
  <c r="C7" i="7"/>
  <c r="C6" i="7"/>
  <c r="C5" i="7"/>
  <c r="C5" i="4" l="1"/>
  <c r="C13" i="4" s="1"/>
  <c r="C6" i="4"/>
  <c r="C7" i="4" s="1"/>
  <c r="B8" i="4"/>
  <c r="D8" i="4" s="1"/>
  <c r="B9" i="4"/>
  <c r="D9" i="4"/>
  <c r="B16" i="4"/>
  <c r="D16" i="4" s="1"/>
  <c r="B17" i="4"/>
  <c r="D17" i="4"/>
  <c r="B24" i="4"/>
  <c r="D24" i="4" s="1"/>
  <c r="B25" i="4"/>
  <c r="D25" i="4" s="1"/>
  <c r="B32" i="4"/>
  <c r="D32" i="4" s="1"/>
  <c r="B33" i="4"/>
  <c r="D33" i="4" s="1"/>
  <c r="B40" i="4"/>
  <c r="D40" i="4" s="1"/>
  <c r="B41" i="4"/>
  <c r="D41" i="4" s="1"/>
  <c r="B48" i="4"/>
  <c r="D48" i="4" s="1"/>
  <c r="B49" i="4"/>
  <c r="D49" i="4" s="1"/>
  <c r="B56" i="4"/>
  <c r="D56" i="4" s="1"/>
  <c r="B57" i="4"/>
  <c r="D57" i="4" s="1"/>
  <c r="B64" i="4"/>
  <c r="D64" i="4" s="1"/>
  <c r="B65" i="4"/>
  <c r="D65" i="4"/>
  <c r="B72" i="4"/>
  <c r="D72" i="4" s="1"/>
  <c r="B73" i="4"/>
  <c r="D73" i="4" s="1"/>
  <c r="D77" i="4"/>
  <c r="D81" i="4"/>
  <c r="D85" i="4"/>
  <c r="D5" i="3"/>
  <c r="D6" i="3"/>
  <c r="D7" i="3"/>
  <c r="D11" i="3"/>
  <c r="D12" i="3"/>
  <c r="D13" i="3"/>
  <c r="D17" i="3"/>
  <c r="D18" i="3"/>
  <c r="D19" i="3"/>
  <c r="D23" i="3"/>
  <c r="D24" i="3"/>
  <c r="D25" i="3"/>
  <c r="D29" i="3"/>
  <c r="D30" i="3"/>
  <c r="D31" i="3"/>
  <c r="D35" i="3"/>
  <c r="D36" i="3"/>
  <c r="D37" i="3"/>
  <c r="D41" i="3"/>
  <c r="D42" i="3"/>
  <c r="D43" i="3"/>
  <c r="D47" i="3"/>
  <c r="D48" i="3"/>
  <c r="D49" i="3"/>
  <c r="D53" i="3"/>
  <c r="D54" i="3"/>
  <c r="D55" i="3"/>
  <c r="D59" i="3"/>
  <c r="D63" i="3"/>
  <c r="D5" i="2"/>
  <c r="D6" i="2"/>
  <c r="D7" i="2"/>
  <c r="D11" i="2"/>
  <c r="D12" i="2"/>
  <c r="D13" i="2"/>
  <c r="D17" i="2"/>
  <c r="D18" i="2"/>
  <c r="D19" i="2"/>
  <c r="D23" i="2"/>
  <c r="D24" i="2"/>
  <c r="D25" i="2"/>
  <c r="D29" i="2"/>
  <c r="D30" i="2"/>
  <c r="D31" i="2"/>
  <c r="D35" i="2"/>
  <c r="D36" i="2"/>
  <c r="D37" i="2"/>
  <c r="D41" i="2"/>
  <c r="D42" i="2"/>
  <c r="D43" i="2"/>
  <c r="D47" i="2"/>
  <c r="D48" i="2"/>
  <c r="D49" i="2"/>
  <c r="D53" i="2"/>
  <c r="D54" i="2"/>
  <c r="D55" i="2"/>
  <c r="D59" i="2"/>
  <c r="D63" i="2"/>
  <c r="D64" i="2"/>
  <c r="D65" i="2"/>
  <c r="D69" i="2"/>
  <c r="D70" i="2"/>
  <c r="D71" i="2"/>
  <c r="D75" i="2"/>
  <c r="D6" i="4" l="1"/>
  <c r="D5" i="4"/>
  <c r="D7" i="4"/>
  <c r="C15" i="4"/>
  <c r="D13" i="4"/>
  <c r="C21" i="4"/>
  <c r="C14" i="4"/>
  <c r="C22" i="4" l="1"/>
  <c r="D14" i="4"/>
  <c r="C29" i="4"/>
  <c r="D21" i="4"/>
  <c r="C23" i="4"/>
  <c r="D15" i="4"/>
  <c r="C37" i="4" l="1"/>
  <c r="D29" i="4"/>
  <c r="D22" i="4"/>
  <c r="C30" i="4"/>
  <c r="C31" i="4"/>
  <c r="D23" i="4"/>
  <c r="D31" i="4" l="1"/>
  <c r="C39" i="4"/>
  <c r="C38" i="4"/>
  <c r="D30" i="4"/>
  <c r="D37" i="4"/>
  <c r="C45" i="4"/>
  <c r="C46" i="4" l="1"/>
  <c r="D38" i="4"/>
  <c r="C47" i="4"/>
  <c r="D39" i="4"/>
  <c r="C53" i="4"/>
  <c r="D45" i="4"/>
  <c r="C61" i="4" l="1"/>
  <c r="D53" i="4"/>
  <c r="C55" i="4"/>
  <c r="D47" i="4"/>
  <c r="D46" i="4"/>
  <c r="C54" i="4"/>
  <c r="D55" i="4" l="1"/>
  <c r="C63" i="4"/>
  <c r="D61" i="4"/>
  <c r="C69" i="4"/>
  <c r="D69" i="4" s="1"/>
  <c r="C62" i="4"/>
  <c r="D54" i="4"/>
  <c r="D62" i="4" l="1"/>
  <c r="C70" i="4"/>
  <c r="C71" i="4"/>
  <c r="D63" i="4"/>
  <c r="D71" i="4" l="1"/>
  <c r="D70" i="4"/>
</calcChain>
</file>

<file path=xl/sharedStrings.xml><?xml version="1.0" encoding="utf-8"?>
<sst xmlns="http://schemas.openxmlformats.org/spreadsheetml/2006/main" count="532" uniqueCount="45">
  <si>
    <t>Please click on the Provider of your choice for more information</t>
  </si>
  <si>
    <t>Plan</t>
  </si>
  <si>
    <t>Premium</t>
  </si>
  <si>
    <t xml:space="preserve">Employer </t>
  </si>
  <si>
    <t>Employee</t>
  </si>
  <si>
    <t>Cost</t>
  </si>
  <si>
    <t>Single</t>
  </si>
  <si>
    <r>
      <t xml:space="preserve">Single + 1 </t>
    </r>
    <r>
      <rPr>
        <b/>
        <sz val="8"/>
        <rFont val="Calibri"/>
        <family val="2"/>
        <scheme val="minor"/>
      </rPr>
      <t>NEW ENROLLMENT</t>
    </r>
  </si>
  <si>
    <r>
      <t xml:space="preserve">Family </t>
    </r>
    <r>
      <rPr>
        <b/>
        <sz val="8"/>
        <rFont val="Calibri"/>
        <family val="2"/>
        <scheme val="minor"/>
      </rPr>
      <t>NEW ENROLLMENT</t>
    </r>
  </si>
  <si>
    <t>Anthem Blue Cross Select HMO</t>
  </si>
  <si>
    <t>Anthem Blue Cross Traditional HMO</t>
  </si>
  <si>
    <t xml:space="preserve">Plan </t>
  </si>
  <si>
    <t>Vision</t>
  </si>
  <si>
    <t>Dental</t>
  </si>
  <si>
    <t>Single +1</t>
  </si>
  <si>
    <t>Family</t>
  </si>
  <si>
    <t>Life</t>
  </si>
  <si>
    <t>Cash in Lieu is only given to those enrolled prior to 2/15/06 ratification.</t>
  </si>
  <si>
    <t>Vision has a negotiated employer contribution capped at $13.09 per month.</t>
  </si>
  <si>
    <t>Not all plans are available in your county of residence.  Please check the www.calpers.ca.gov</t>
  </si>
  <si>
    <t>website for availablity in your area.</t>
  </si>
  <si>
    <t>Cash In Lieu</t>
  </si>
  <si>
    <t>Hire before 1-1-06</t>
  </si>
  <si>
    <t>Hired 1-1-06 and on</t>
  </si>
  <si>
    <t>Cash in Lieu</t>
  </si>
  <si>
    <t>For additional information about medical benefits,</t>
  </si>
  <si>
    <t>Please Click Here</t>
  </si>
  <si>
    <t>PERS Select is not accepted at Sutter Facilities or Sutter Providers</t>
  </si>
  <si>
    <t>Please click on the Provider of your choice for more information.</t>
  </si>
  <si>
    <r>
      <t xml:space="preserve">Single + 1 </t>
    </r>
    <r>
      <rPr>
        <b/>
        <sz val="8"/>
        <rFont val="Calibri"/>
        <family val="2"/>
        <scheme val="minor"/>
      </rPr>
      <t>GRANDFATHERED</t>
    </r>
  </si>
  <si>
    <r>
      <t xml:space="preserve">Family </t>
    </r>
    <r>
      <rPr>
        <b/>
        <sz val="8"/>
        <rFont val="Calibri"/>
        <family val="2"/>
        <scheme val="minor"/>
      </rPr>
      <t>GRANDFATHERED</t>
    </r>
  </si>
  <si>
    <t>Single+1 and Family Grandfathered applies to members who were already enrolled as of 8/30/16.</t>
  </si>
  <si>
    <t>Board member monthly cap is $1,087.43.</t>
  </si>
  <si>
    <t xml:space="preserve">Dental  Low Option </t>
  </si>
  <si>
    <t>Management and NAPS Emloyer/Employee Paid Benefits for 2022</t>
  </si>
  <si>
    <t>Full time NCFT Employer/Employee Paid Benefits for 2022 (Will need to be Pro-rated for less than full time)</t>
  </si>
  <si>
    <t>Full-time SEIU Employer/Employee Paid Benefits for 2022 (will need to be pro-rated for less than full-time)</t>
  </si>
  <si>
    <t>Kaiser Traditional HMO</t>
  </si>
  <si>
    <t>Blue Shield Access + HMO</t>
  </si>
  <si>
    <t>Health Net SmartCare HMO</t>
  </si>
  <si>
    <t>Western Health Advantage HMO</t>
  </si>
  <si>
    <t>PERS Platinum PPO</t>
  </si>
  <si>
    <t>PERS Gold PPO</t>
  </si>
  <si>
    <t>United HealthCare Signature Alliance HMO</t>
  </si>
  <si>
    <t>Employee Paid Benefits for 2022 - Employee Monthly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</si>
</sst>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 applyFont="1"/>
    <xf numFmtId="2" fontId="2" fillId="0" borderId="1" xfId="1" applyNumberFormat="1" applyFont="1" applyBorder="1"/>
    <xf numFmtId="2" fontId="2" fillId="0" borderId="2" xfId="1" applyNumberFormat="1" applyFont="1" applyBorder="1"/>
    <xf numFmtId="2" fontId="3" fillId="0" borderId="2" xfId="1" applyNumberFormat="1" applyFont="1" applyBorder="1"/>
    <xf numFmtId="0" fontId="4" fillId="0" borderId="3" xfId="1" applyFont="1" applyBorder="1"/>
    <xf numFmtId="2" fontId="2" fillId="0" borderId="4" xfId="1" applyNumberFormat="1" applyFont="1" applyBorder="1"/>
    <xf numFmtId="2" fontId="2" fillId="0" borderId="0" xfId="1" applyNumberFormat="1" applyFont="1" applyBorder="1"/>
    <xf numFmtId="2" fontId="3" fillId="0" borderId="0" xfId="1" applyNumberFormat="1" applyFont="1" applyBorder="1"/>
    <xf numFmtId="0" fontId="4" fillId="0" borderId="5" xfId="1" applyFont="1" applyBorder="1"/>
    <xf numFmtId="2" fontId="5" fillId="0" borderId="5" xfId="1" applyNumberFormat="1" applyFont="1" applyBorder="1"/>
    <xf numFmtId="2" fontId="2" fillId="0" borderId="6" xfId="1" applyNumberFormat="1" applyFont="1" applyBorder="1"/>
    <xf numFmtId="2" fontId="2" fillId="0" borderId="7" xfId="1" applyNumberFormat="1" applyFont="1" applyBorder="1"/>
    <xf numFmtId="2" fontId="2" fillId="0" borderId="8" xfId="1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2" fontId="6" fillId="0" borderId="11" xfId="1" applyNumberFormat="1" applyFont="1" applyBorder="1" applyAlignment="1">
      <alignment horizontal="right"/>
    </xf>
    <xf numFmtId="14" fontId="6" fillId="0" borderId="12" xfId="1" applyNumberFormat="1" applyFont="1" applyBorder="1" applyAlignment="1">
      <alignment horizontal="right"/>
    </xf>
    <xf numFmtId="2" fontId="6" fillId="0" borderId="9" xfId="1" applyNumberFormat="1" applyFont="1" applyBorder="1"/>
    <xf numFmtId="2" fontId="7" fillId="0" borderId="11" xfId="1" applyNumberFormat="1" applyFont="1" applyBorder="1" applyAlignment="1">
      <alignment horizontal="right"/>
    </xf>
    <xf numFmtId="2" fontId="2" fillId="0" borderId="12" xfId="1" applyNumberFormat="1" applyFont="1" applyBorder="1" applyAlignment="1">
      <alignment horizontal="right"/>
    </xf>
    <xf numFmtId="2" fontId="2" fillId="0" borderId="11" xfId="1" applyNumberFormat="1" applyFont="1" applyBorder="1"/>
    <xf numFmtId="2" fontId="2" fillId="0" borderId="12" xfId="1" applyNumberFormat="1" applyFont="1" applyBorder="1"/>
    <xf numFmtId="2" fontId="6" fillId="0" borderId="13" xfId="1" applyNumberFormat="1" applyFont="1" applyBorder="1"/>
    <xf numFmtId="2" fontId="6" fillId="0" borderId="10" xfId="1" applyNumberFormat="1" applyFont="1" applyBorder="1" applyAlignment="1">
      <alignment horizontal="right"/>
    </xf>
    <xf numFmtId="2" fontId="7" fillId="0" borderId="10" xfId="1" applyNumberFormat="1" applyFont="1" applyBorder="1" applyAlignment="1">
      <alignment horizontal="right"/>
    </xf>
    <xf numFmtId="2" fontId="7" fillId="0" borderId="12" xfId="1" applyNumberFormat="1" applyFont="1" applyBorder="1" applyAlignment="1">
      <alignment horizontal="right"/>
    </xf>
    <xf numFmtId="2" fontId="7" fillId="0" borderId="13" xfId="1" applyNumberFormat="1" applyFont="1" applyBorder="1"/>
    <xf numFmtId="2" fontId="2" fillId="2" borderId="10" xfId="1" applyNumberFormat="1" applyFont="1" applyFill="1" applyBorder="1"/>
    <xf numFmtId="2" fontId="2" fillId="2" borderId="11" xfId="1" applyNumberFormat="1" applyFont="1" applyFill="1" applyBorder="1"/>
    <xf numFmtId="2" fontId="2" fillId="2" borderId="12" xfId="1" applyNumberFormat="1" applyFont="1" applyFill="1" applyBorder="1"/>
    <xf numFmtId="2" fontId="2" fillId="2" borderId="13" xfId="1" applyNumberFormat="1" applyFont="1" applyFill="1" applyBorder="1"/>
    <xf numFmtId="43" fontId="2" fillId="0" borderId="11" xfId="2" applyFont="1" applyBorder="1"/>
    <xf numFmtId="2" fontId="2" fillId="0" borderId="13" xfId="1" applyNumberFormat="1" applyFont="1" applyBorder="1"/>
    <xf numFmtId="43" fontId="2" fillId="0" borderId="10" xfId="2" applyFont="1" applyBorder="1"/>
    <xf numFmtId="43" fontId="2" fillId="0" borderId="12" xfId="2" applyFont="1" applyBorder="1"/>
    <xf numFmtId="43" fontId="1" fillId="0" borderId="0" xfId="1" applyNumberFormat="1" applyFont="1"/>
    <xf numFmtId="43" fontId="2" fillId="0" borderId="10" xfId="2" applyFont="1" applyFill="1" applyBorder="1"/>
    <xf numFmtId="43" fontId="2" fillId="0" borderId="12" xfId="2" applyFont="1" applyFill="1" applyBorder="1"/>
    <xf numFmtId="2" fontId="7" fillId="0" borderId="13" xfId="1" applyNumberFormat="1" applyFont="1" applyFill="1" applyBorder="1"/>
    <xf numFmtId="2" fontId="2" fillId="3" borderId="10" xfId="1" applyNumberFormat="1" applyFont="1" applyFill="1" applyBorder="1"/>
    <xf numFmtId="2" fontId="2" fillId="3" borderId="11" xfId="1" applyNumberFormat="1" applyFont="1" applyFill="1" applyBorder="1"/>
    <xf numFmtId="2" fontId="2" fillId="3" borderId="12" xfId="1" applyNumberFormat="1" applyFont="1" applyFill="1" applyBorder="1"/>
    <xf numFmtId="2" fontId="2" fillId="3" borderId="13" xfId="1" applyNumberFormat="1" applyFont="1" applyFill="1" applyBorder="1"/>
    <xf numFmtId="0" fontId="2" fillId="0" borderId="13" xfId="1" applyFont="1" applyBorder="1"/>
    <xf numFmtId="0" fontId="7" fillId="0" borderId="13" xfId="1" applyFont="1" applyBorder="1"/>
    <xf numFmtId="2" fontId="7" fillId="0" borderId="14" xfId="1" applyNumberFormat="1" applyFont="1" applyBorder="1" applyAlignment="1">
      <alignment horizontal="right"/>
    </xf>
    <xf numFmtId="2" fontId="7" fillId="0" borderId="15" xfId="1" applyNumberFormat="1" applyFont="1" applyBorder="1" applyAlignment="1">
      <alignment horizontal="right"/>
    </xf>
    <xf numFmtId="2" fontId="7" fillId="0" borderId="16" xfId="1" applyNumberFormat="1" applyFont="1" applyBorder="1" applyAlignment="1">
      <alignment horizontal="right"/>
    </xf>
    <xf numFmtId="2" fontId="7" fillId="0" borderId="17" xfId="1" applyNumberFormat="1" applyFont="1" applyBorder="1"/>
    <xf numFmtId="9" fontId="0" fillId="0" borderId="0" xfId="4" applyFont="1"/>
    <xf numFmtId="2" fontId="6" fillId="4" borderId="18" xfId="1" applyNumberFormat="1" applyFont="1" applyFill="1" applyBorder="1"/>
    <xf numFmtId="0" fontId="1" fillId="4" borderId="19" xfId="1" applyFont="1" applyFill="1" applyBorder="1"/>
    <xf numFmtId="2" fontId="2" fillId="4" borderId="20" xfId="1" applyNumberFormat="1" applyFont="1" applyFill="1" applyBorder="1"/>
    <xf numFmtId="2" fontId="6" fillId="4" borderId="21" xfId="1" applyNumberFormat="1" applyFont="1" applyFill="1" applyBorder="1"/>
    <xf numFmtId="0" fontId="1" fillId="4" borderId="22" xfId="1" applyFont="1" applyFill="1" applyBorder="1"/>
    <xf numFmtId="2" fontId="9" fillId="4" borderId="23" xfId="1" applyNumberFormat="1" applyFont="1" applyFill="1" applyBorder="1"/>
    <xf numFmtId="2" fontId="10" fillId="0" borderId="2" xfId="1" applyNumberFormat="1" applyFont="1" applyBorder="1"/>
    <xf numFmtId="2" fontId="10" fillId="0" borderId="0" xfId="1" applyNumberFormat="1" applyFont="1" applyBorder="1"/>
    <xf numFmtId="0" fontId="11" fillId="0" borderId="5" xfId="1" applyFont="1" applyBorder="1"/>
    <xf numFmtId="2" fontId="11" fillId="0" borderId="24" xfId="1" applyNumberFormat="1" applyFont="1" applyBorder="1"/>
    <xf numFmtId="2" fontId="2" fillId="0" borderId="25" xfId="1" applyNumberFormat="1" applyFont="1" applyBorder="1"/>
    <xf numFmtId="2" fontId="2" fillId="0" borderId="26" xfId="1" applyNumberFormat="1" applyFont="1" applyBorder="1"/>
    <xf numFmtId="2" fontId="12" fillId="0" borderId="26" xfId="3" applyNumberFormat="1" applyFont="1" applyBorder="1"/>
    <xf numFmtId="0" fontId="13" fillId="0" borderId="0" xfId="1" applyFont="1" applyBorder="1"/>
    <xf numFmtId="2" fontId="2" fillId="2" borderId="9" xfId="1" applyNumberFormat="1" applyFont="1" applyFill="1" applyBorder="1"/>
    <xf numFmtId="2" fontId="7" fillId="0" borderId="9" xfId="1" applyNumberFormat="1" applyFont="1" applyBorder="1"/>
    <xf numFmtId="2" fontId="7" fillId="0" borderId="27" xfId="1" applyNumberFormat="1" applyFont="1" applyBorder="1" applyAlignment="1">
      <alignment horizontal="right"/>
    </xf>
    <xf numFmtId="2" fontId="7" fillId="0" borderId="28" xfId="1" applyNumberFormat="1" applyFont="1" applyBorder="1" applyAlignment="1">
      <alignment horizontal="right"/>
    </xf>
    <xf numFmtId="2" fontId="7" fillId="0" borderId="29" xfId="1" applyNumberFormat="1" applyFont="1" applyBorder="1" applyAlignment="1">
      <alignment horizontal="right"/>
    </xf>
    <xf numFmtId="2" fontId="7" fillId="0" borderId="30" xfId="1" applyNumberFormat="1" applyFont="1" applyBorder="1"/>
    <xf numFmtId="2" fontId="2" fillId="5" borderId="31" xfId="1" applyNumberFormat="1" applyFont="1" applyFill="1" applyBorder="1"/>
    <xf numFmtId="0" fontId="1" fillId="5" borderId="32" xfId="1" applyFont="1" applyFill="1" applyBorder="1"/>
    <xf numFmtId="2" fontId="6" fillId="5" borderId="33" xfId="1" applyNumberFormat="1" applyFont="1" applyFill="1" applyBorder="1"/>
    <xf numFmtId="0" fontId="1" fillId="5" borderId="34" xfId="1" applyFont="1" applyFill="1" applyBorder="1"/>
    <xf numFmtId="0" fontId="1" fillId="5" borderId="35" xfId="1" applyFont="1" applyFill="1" applyBorder="1"/>
    <xf numFmtId="2" fontId="7" fillId="5" borderId="35" xfId="1" applyNumberFormat="1" applyFont="1" applyFill="1" applyBorder="1"/>
    <xf numFmtId="0" fontId="14" fillId="5" borderId="23" xfId="1" applyFont="1" applyFill="1" applyBorder="1"/>
    <xf numFmtId="2" fontId="2" fillId="6" borderId="2" xfId="1" applyNumberFormat="1" applyFont="1" applyFill="1" applyBorder="1"/>
    <xf numFmtId="2" fontId="11" fillId="6" borderId="3" xfId="1" applyNumberFormat="1" applyFont="1" applyFill="1" applyBorder="1"/>
    <xf numFmtId="0" fontId="15" fillId="0" borderId="5" xfId="1" applyFont="1" applyBorder="1"/>
    <xf numFmtId="2" fontId="11" fillId="0" borderId="5" xfId="1" applyNumberFormat="1" applyFont="1" applyBorder="1"/>
    <xf numFmtId="0" fontId="11" fillId="0" borderId="0" xfId="1" applyFont="1" applyBorder="1"/>
    <xf numFmtId="43" fontId="2" fillId="6" borderId="10" xfId="2" applyFont="1" applyFill="1" applyBorder="1"/>
    <xf numFmtId="43" fontId="2" fillId="6" borderId="11" xfId="2" applyFont="1" applyFill="1" applyBorder="1"/>
    <xf numFmtId="43" fontId="2" fillId="6" borderId="12" xfId="2" applyFont="1" applyFill="1" applyBorder="1"/>
    <xf numFmtId="2" fontId="2" fillId="6" borderId="9" xfId="1" applyNumberFormat="1" applyFont="1" applyFill="1" applyBorder="1"/>
    <xf numFmtId="2" fontId="7" fillId="0" borderId="9" xfId="1" applyNumberFormat="1" applyFont="1" applyFill="1" applyBorder="1"/>
    <xf numFmtId="2" fontId="2" fillId="3" borderId="9" xfId="1" applyNumberFormat="1" applyFont="1" applyFill="1" applyBorder="1"/>
    <xf numFmtId="0" fontId="2" fillId="0" borderId="9" xfId="1" applyFont="1" applyBorder="1"/>
    <xf numFmtId="0" fontId="7" fillId="0" borderId="9" xfId="1" applyFont="1" applyBorder="1"/>
    <xf numFmtId="2" fontId="2" fillId="7" borderId="25" xfId="1" applyNumberFormat="1" applyFont="1" applyFill="1" applyBorder="1"/>
    <xf numFmtId="2" fontId="2" fillId="7" borderId="36" xfId="1" applyNumberFormat="1" applyFont="1" applyFill="1" applyBorder="1"/>
    <xf numFmtId="2" fontId="2" fillId="7" borderId="37" xfId="1" applyNumberFormat="1" applyFont="1" applyFill="1" applyBorder="1"/>
    <xf numFmtId="2" fontId="6" fillId="7" borderId="24" xfId="1" applyNumberFormat="1" applyFont="1" applyFill="1" applyBorder="1"/>
    <xf numFmtId="0" fontId="1" fillId="7" borderId="0" xfId="1" applyFont="1" applyFill="1"/>
    <xf numFmtId="0" fontId="16" fillId="7" borderId="0" xfId="1" applyFont="1" applyFill="1"/>
    <xf numFmtId="0" fontId="1" fillId="7" borderId="0" xfId="1" applyFont="1" applyFill="1" applyAlignment="1">
      <alignment horizontal="center"/>
    </xf>
    <xf numFmtId="2" fontId="2" fillId="7" borderId="37" xfId="1" applyNumberFormat="1" applyFont="1" applyFill="1" applyBorder="1" applyAlignment="1">
      <alignment horizontal="center"/>
    </xf>
    <xf numFmtId="2" fontId="2" fillId="2" borderId="12" xfId="1" applyNumberFormat="1" applyFont="1" applyFill="1" applyBorder="1" applyAlignment="1">
      <alignment horizontal="center"/>
    </xf>
    <xf numFmtId="2" fontId="7" fillId="0" borderId="1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2" fillId="0" borderId="12" xfId="5" applyFont="1" applyBorder="1" applyAlignment="1">
      <alignment horizontal="center"/>
    </xf>
    <xf numFmtId="2" fontId="2" fillId="0" borderId="12" xfId="0" applyNumberFormat="1" applyFont="1" applyFill="1" applyBorder="1"/>
    <xf numFmtId="0" fontId="8" fillId="0" borderId="0" xfId="3"/>
    <xf numFmtId="43" fontId="0" fillId="0" borderId="0" xfId="0" applyNumberFormat="1"/>
    <xf numFmtId="2" fontId="2" fillId="2" borderId="38" xfId="1" applyNumberFormat="1" applyFont="1" applyFill="1" applyBorder="1"/>
    <xf numFmtId="2" fontId="2" fillId="2" borderId="39" xfId="1" applyNumberFormat="1" applyFont="1" applyFill="1" applyBorder="1"/>
    <xf numFmtId="2" fontId="2" fillId="2" borderId="40" xfId="1" applyNumberFormat="1" applyFont="1" applyFill="1" applyBorder="1"/>
    <xf numFmtId="0" fontId="4" fillId="0" borderId="24" xfId="1" applyFont="1" applyBorder="1"/>
    <xf numFmtId="2" fontId="3" fillId="0" borderId="26" xfId="1" applyNumberFormat="1" applyFont="1" applyBorder="1"/>
  </cellXfs>
  <cellStyles count="6">
    <cellStyle name="Comma 2" xfId="2"/>
    <cellStyle name="Currency" xfId="5" builtinId="4"/>
    <cellStyle name="Hyperlink" xfId="3" builtinId="8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hem.com/docs/public/inline/PERS_Gold_2022SOB.pdf" TargetMode="External"/><Relationship Id="rId3" Type="http://schemas.openxmlformats.org/officeDocument/2006/relationships/hyperlink" Target="https://www.anthem.com/docs/public/inline/tradHMO-2022sob.pdf" TargetMode="External"/><Relationship Id="rId7" Type="http://schemas.openxmlformats.org/officeDocument/2006/relationships/hyperlink" Target="https://www.anthem.com/docs/public/inline/PERS_Platinum_2022SOB.pdf" TargetMode="External"/><Relationship Id="rId2" Type="http://schemas.openxmlformats.org/officeDocument/2006/relationships/hyperlink" Target="https://www.anthem.com/docs/public/inline/selectHMO-2022sob.pdf" TargetMode="External"/><Relationship Id="rId1" Type="http://schemas.openxmlformats.org/officeDocument/2006/relationships/hyperlink" Target="https://assets.ctfassets.net/bekg5o92gbyp/1AImlSdQf2lZjdMnsXEUeF/f704f5248d40058cf79253bb3a634eb6/2022-State-of-CA-CalPERS-SBC_Drug-OOPM-updated.pdf" TargetMode="External"/><Relationship Id="rId6" Type="http://schemas.openxmlformats.org/officeDocument/2006/relationships/hyperlink" Target="https://www.westernhealth.com/calpers/downloads/basic-plan-sbc/" TargetMode="External"/><Relationship Id="rId5" Type="http://schemas.openxmlformats.org/officeDocument/2006/relationships/hyperlink" Target="https://calpers.healthnetcalifornia.com/content/dam/centene/healthnet/pdfs/groups/calpers-smartcare-sbc-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ov-assets.s3.amazonaws.com/blue_shield_california_onboarding/en/6101c336a7e9f/Public_Employees_Benefit_Retirement_System_CalPERS_Access_HMO__01-22_SBC.pdf" TargetMode="External"/><Relationship Id="rId9" Type="http://schemas.openxmlformats.org/officeDocument/2006/relationships/hyperlink" Target="https://napacounty-my.sharepoint.com/personal/avasquez_napacoe_org/Downloads/2022_SBC_SignatureValueAlliance%20(1)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hem.com/docs/public/inline/PERS_Platinum_2022SOB.pdf" TargetMode="External"/><Relationship Id="rId3" Type="http://schemas.openxmlformats.org/officeDocument/2006/relationships/hyperlink" Target="https://www.anthem.com/docs/public/inline/selectHMO-2022sob.pdf" TargetMode="External"/><Relationship Id="rId7" Type="http://schemas.openxmlformats.org/officeDocument/2006/relationships/hyperlink" Target="https://www.westernhealth.com/calpers/downloads/basic-plan-sbc/" TargetMode="External"/><Relationship Id="rId2" Type="http://schemas.openxmlformats.org/officeDocument/2006/relationships/hyperlink" Target="https://assets.ctfassets.net/bekg5o92gbyp/1AImlSdQf2lZjdMnsXEUeF/f704f5248d40058cf79253bb3a634eb6/2022-State-of-CA-CalPERS-SBC_Drug-OOPM-updated.pdf" TargetMode="External"/><Relationship Id="rId1" Type="http://schemas.openxmlformats.org/officeDocument/2006/relationships/hyperlink" Target="https://www.calpers.ca.gov/page/active-members/health-benefits/plans-and-rates" TargetMode="External"/><Relationship Id="rId6" Type="http://schemas.openxmlformats.org/officeDocument/2006/relationships/hyperlink" Target="https://calpers.healthnetcalifornia.com/content/dam/centene/healthnet/pdfs/groups/calpers-smartcare-sbc-2022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eov-assets.s3.amazonaws.com/blue_shield_california_onboarding/en/6101c336a7e9f/Public_Employees_Benefit_Retirement_System_CalPERS_Access_HMO__01-22_SBC.pdf" TargetMode="External"/><Relationship Id="rId10" Type="http://schemas.openxmlformats.org/officeDocument/2006/relationships/hyperlink" Target="https://napacounty-my.sharepoint.com/personal/avasquez_napacoe_org/Downloads/2022_SBC_SignatureValueAlliance%20(1).pdf" TargetMode="External"/><Relationship Id="rId4" Type="http://schemas.openxmlformats.org/officeDocument/2006/relationships/hyperlink" Target="https://www.anthem.com/docs/public/inline/tradHMO-2022sob.pdf" TargetMode="External"/><Relationship Id="rId9" Type="http://schemas.openxmlformats.org/officeDocument/2006/relationships/hyperlink" Target="https://www.anthem.com/docs/public/inline/PERS_Gold_2022SOB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ernhealth.com/calpers/downloads/basic-plan-sbc/" TargetMode="External"/><Relationship Id="rId3" Type="http://schemas.openxmlformats.org/officeDocument/2006/relationships/hyperlink" Target="https://www.anthem.com/docs/public/inline/selectHMO-2022sob.pdf" TargetMode="External"/><Relationship Id="rId7" Type="http://schemas.openxmlformats.org/officeDocument/2006/relationships/hyperlink" Target="https://napacounty-my.sharepoint.com/personal/avasquez_napacoe_org/Downloads/2022_SBC_SignatureValueAlliance%20(1).pdf" TargetMode="External"/><Relationship Id="rId2" Type="http://schemas.openxmlformats.org/officeDocument/2006/relationships/hyperlink" Target="https://assets.ctfassets.net/bekg5o92gbyp/1AImlSdQf2lZjdMnsXEUeF/f704f5248d40058cf79253bb3a634eb6/2022-State-of-CA-CalPERS-SBC_Drug-OOPM-updated.pdf" TargetMode="External"/><Relationship Id="rId1" Type="http://schemas.openxmlformats.org/officeDocument/2006/relationships/hyperlink" Target="https://www.calpers.ca.gov/page/active-members/health-benefits/plans-and-rates" TargetMode="External"/><Relationship Id="rId6" Type="http://schemas.openxmlformats.org/officeDocument/2006/relationships/hyperlink" Target="https://calpers.healthnetcalifornia.com/content/dam/centene/healthnet/pdfs/groups/calpers-smartcare-sbc-2022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eov-assets.s3.amazonaws.com/blue_shield_california_onboarding/en/6101c336a7e9f/Public_Employees_Benefit_Retirement_System_CalPERS_Access_HMO__01-22_SBC.pdf" TargetMode="External"/><Relationship Id="rId10" Type="http://schemas.openxmlformats.org/officeDocument/2006/relationships/hyperlink" Target="https://www.anthem.com/docs/public/inline/PERS_Gold_2022SOB.pdf" TargetMode="External"/><Relationship Id="rId4" Type="http://schemas.openxmlformats.org/officeDocument/2006/relationships/hyperlink" Target="https://www.anthem.com/docs/public/inline/tradHMO-2022sob.pdf" TargetMode="External"/><Relationship Id="rId9" Type="http://schemas.openxmlformats.org/officeDocument/2006/relationships/hyperlink" Target="https://www.anthem.com/docs/public/inline/PERS_Platinum_2022SOB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hem.com/docs/public/inline/PERS_Gold_2022SOB.pdf" TargetMode="External"/><Relationship Id="rId3" Type="http://schemas.openxmlformats.org/officeDocument/2006/relationships/hyperlink" Target="https://www.anthem.com/docs/public/inline/tradHMO-2022sob.pdf" TargetMode="External"/><Relationship Id="rId7" Type="http://schemas.openxmlformats.org/officeDocument/2006/relationships/hyperlink" Target="https://www.anthem.com/docs/public/inline/PERS_Platinum_2022SOB.pdf" TargetMode="External"/><Relationship Id="rId2" Type="http://schemas.openxmlformats.org/officeDocument/2006/relationships/hyperlink" Target="https://www.anthem.com/docs/public/inline/selectHMO-2022sob.pdf" TargetMode="External"/><Relationship Id="rId1" Type="http://schemas.openxmlformats.org/officeDocument/2006/relationships/hyperlink" Target="https://assets.ctfassets.net/bekg5o92gbyp/1AImlSdQf2lZjdMnsXEUeF/f704f5248d40058cf79253bb3a634eb6/2022-State-of-CA-CalPERS-SBC_Drug-OOPM-updated.pdf" TargetMode="External"/><Relationship Id="rId6" Type="http://schemas.openxmlformats.org/officeDocument/2006/relationships/hyperlink" Target="https://www.westernhealth.com/calpers/downloads/basic-plan-sbc/" TargetMode="External"/><Relationship Id="rId5" Type="http://schemas.openxmlformats.org/officeDocument/2006/relationships/hyperlink" Target="https://calpers.healthnetcalifornia.com/content/dam/centene/healthnet/pdfs/groups/calpers-smartcare-sbc-2022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eov-assets.s3.amazonaws.com/blue_shield_california_onboarding/en/6101c336a7e9f/Public_Employees_Benefit_Retirement_System_CalPERS_Access_HMO__01-22_SBC.pdf" TargetMode="External"/><Relationship Id="rId9" Type="http://schemas.openxmlformats.org/officeDocument/2006/relationships/hyperlink" Target="https://napacounty-my.sharepoint.com/personal/avasquez_napacoe_org/Downloads/2022_SBC_SignatureValueAlliance%20(1)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hem.com/docs/public/inline/PERS_Gold_2022SOB.pdf" TargetMode="External"/><Relationship Id="rId3" Type="http://schemas.openxmlformats.org/officeDocument/2006/relationships/hyperlink" Target="https://www.anthem.com/docs/public/inline/tradHMO-2022sob.pdf" TargetMode="External"/><Relationship Id="rId7" Type="http://schemas.openxmlformats.org/officeDocument/2006/relationships/hyperlink" Target="https://www.anthem.com/docs/public/inline/PERS_Platinum_2022SOB.pdf" TargetMode="External"/><Relationship Id="rId2" Type="http://schemas.openxmlformats.org/officeDocument/2006/relationships/hyperlink" Target="https://www.anthem.com/docs/public/inline/selectHMO-2022sob.pdf" TargetMode="External"/><Relationship Id="rId1" Type="http://schemas.openxmlformats.org/officeDocument/2006/relationships/hyperlink" Target="https://assets.ctfassets.net/bekg5o92gbyp/1AImlSdQf2lZjdMnsXEUeF/f704f5248d40058cf79253bb3a634eb6/2022-State-of-CA-CalPERS-SBC_Drug-OOPM-updated.pdf" TargetMode="External"/><Relationship Id="rId6" Type="http://schemas.openxmlformats.org/officeDocument/2006/relationships/hyperlink" Target="https://www.westernhealth.com/calpers/downloads/basic-plan-sbc/" TargetMode="External"/><Relationship Id="rId5" Type="http://schemas.openxmlformats.org/officeDocument/2006/relationships/hyperlink" Target="https://calpers.healthnetcalifornia.com/content/dam/centene/healthnet/pdfs/groups/calpers-smartcare-sbc-2022.pdf" TargetMode="External"/><Relationship Id="rId4" Type="http://schemas.openxmlformats.org/officeDocument/2006/relationships/hyperlink" Target="https://eov-assets.s3.amazonaws.com/blue_shield_california_onboarding/en/6101c336a7e9f/Public_Employees_Benefit_Retirement_System_CalPERS_Access_HMO__01-22_SBC.pdf" TargetMode="External"/><Relationship Id="rId9" Type="http://schemas.openxmlformats.org/officeDocument/2006/relationships/hyperlink" Target="https://napacounty-my.sharepoint.com/personal/avasquez_napacoe_org/Downloads/2022_SBC_SignatureValueAllianc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activeCell="H27" sqref="H27"/>
    </sheetView>
  </sheetViews>
  <sheetFormatPr defaultColWidth="9.140625" defaultRowHeight="15" x14ac:dyDescent="0.25"/>
  <cols>
    <col min="1" max="1" width="36.5703125" style="1" customWidth="1"/>
    <col min="2" max="2" width="17.85546875" style="1" customWidth="1"/>
    <col min="3" max="3" width="21.7109375" style="1" customWidth="1"/>
    <col min="4" max="4" width="20.28515625" style="1" customWidth="1"/>
    <col min="5" max="16384" width="9.140625" style="1"/>
  </cols>
  <sheetData>
    <row r="1" spans="1:6" ht="15.75" thickBot="1" x14ac:dyDescent="0.3">
      <c r="A1" s="56" t="s">
        <v>0</v>
      </c>
      <c r="B1" s="52"/>
      <c r="C1" s="52"/>
      <c r="D1" s="55"/>
    </row>
    <row r="2" spans="1:6" ht="13.5" customHeight="1" thickBot="1" x14ac:dyDescent="0.3">
      <c r="A2" s="54" t="s">
        <v>34</v>
      </c>
      <c r="B2" s="53"/>
      <c r="C2" s="52"/>
      <c r="D2" s="51"/>
      <c r="F2" s="50"/>
    </row>
    <row r="3" spans="1:6" ht="13.5" customHeight="1" x14ac:dyDescent="0.25">
      <c r="A3" s="49" t="s">
        <v>1</v>
      </c>
      <c r="B3" s="48" t="s">
        <v>2</v>
      </c>
      <c r="C3" s="47" t="s">
        <v>3</v>
      </c>
      <c r="D3" s="46" t="s">
        <v>4</v>
      </c>
    </row>
    <row r="4" spans="1:6" ht="13.5" customHeight="1" x14ac:dyDescent="0.25">
      <c r="A4" s="104" t="s">
        <v>37</v>
      </c>
      <c r="B4" s="17">
        <v>44531</v>
      </c>
      <c r="C4" s="16" t="s">
        <v>5</v>
      </c>
      <c r="D4" s="24" t="s">
        <v>5</v>
      </c>
    </row>
    <row r="5" spans="1:6" ht="13.5" customHeight="1" x14ac:dyDescent="0.25">
      <c r="A5" s="33" t="s">
        <v>6</v>
      </c>
      <c r="B5" s="35">
        <v>857.06</v>
      </c>
      <c r="C5" s="32">
        <v>0</v>
      </c>
      <c r="D5" s="34">
        <f>SUM(B5-C5)</f>
        <v>857.06</v>
      </c>
      <c r="F5" s="36"/>
    </row>
    <row r="6" spans="1:6" ht="13.5" customHeight="1" x14ac:dyDescent="0.25">
      <c r="A6" s="33" t="s">
        <v>7</v>
      </c>
      <c r="B6" s="35">
        <v>1714.12</v>
      </c>
      <c r="C6" s="32">
        <v>0</v>
      </c>
      <c r="D6" s="34">
        <f>SUM(B6-C6)</f>
        <v>1714.12</v>
      </c>
    </row>
    <row r="7" spans="1:6" ht="13.5" customHeight="1" x14ac:dyDescent="0.25">
      <c r="A7" s="33" t="s">
        <v>8</v>
      </c>
      <c r="B7" s="35">
        <v>2228.36</v>
      </c>
      <c r="C7" s="32">
        <v>0</v>
      </c>
      <c r="D7" s="34">
        <f>SUM(B7-C7)</f>
        <v>2228.36</v>
      </c>
    </row>
    <row r="8" spans="1:6" ht="13.5" customHeight="1" x14ac:dyDescent="0.25">
      <c r="A8" s="31"/>
      <c r="B8" s="30"/>
      <c r="C8" s="29"/>
      <c r="D8" s="28"/>
    </row>
    <row r="9" spans="1:6" ht="13.5" customHeight="1" x14ac:dyDescent="0.25">
      <c r="A9" s="27" t="s">
        <v>1</v>
      </c>
      <c r="B9" s="26" t="s">
        <v>2</v>
      </c>
      <c r="C9" s="19" t="s">
        <v>3</v>
      </c>
      <c r="D9" s="25" t="s">
        <v>4</v>
      </c>
    </row>
    <row r="10" spans="1:6" ht="13.5" customHeight="1" x14ac:dyDescent="0.25">
      <c r="A10" s="104" t="s">
        <v>9</v>
      </c>
      <c r="B10" s="17">
        <v>44531</v>
      </c>
      <c r="C10" s="16" t="s">
        <v>5</v>
      </c>
      <c r="D10" s="24" t="s">
        <v>5</v>
      </c>
    </row>
    <row r="11" spans="1:6" ht="13.5" customHeight="1" x14ac:dyDescent="0.25">
      <c r="A11" s="33" t="s">
        <v>6</v>
      </c>
      <c r="B11" s="38">
        <v>1015.81</v>
      </c>
      <c r="C11" s="32">
        <v>0</v>
      </c>
      <c r="D11" s="37">
        <f>SUM(B11-C11)</f>
        <v>1015.81</v>
      </c>
    </row>
    <row r="12" spans="1:6" ht="13.5" customHeight="1" x14ac:dyDescent="0.25">
      <c r="A12" s="33" t="s">
        <v>7</v>
      </c>
      <c r="B12" s="38">
        <v>2031.62</v>
      </c>
      <c r="C12" s="32">
        <v>0</v>
      </c>
      <c r="D12" s="37">
        <f>SUM(B12-C12)</f>
        <v>2031.62</v>
      </c>
    </row>
    <row r="13" spans="1:6" ht="13.5" customHeight="1" x14ac:dyDescent="0.25">
      <c r="A13" s="33" t="s">
        <v>8</v>
      </c>
      <c r="B13" s="38">
        <v>2641.11</v>
      </c>
      <c r="C13" s="32">
        <v>0</v>
      </c>
      <c r="D13" s="37">
        <f>SUM(B13-C13)</f>
        <v>2641.11</v>
      </c>
    </row>
    <row r="14" spans="1:6" ht="13.5" customHeight="1" x14ac:dyDescent="0.25">
      <c r="A14" s="31"/>
      <c r="B14" s="30"/>
      <c r="C14" s="29"/>
      <c r="D14" s="28"/>
    </row>
    <row r="15" spans="1:6" ht="13.5" customHeight="1" x14ac:dyDescent="0.25">
      <c r="A15" s="39" t="s">
        <v>1</v>
      </c>
      <c r="B15" s="26" t="s">
        <v>2</v>
      </c>
      <c r="C15" s="19" t="s">
        <v>3</v>
      </c>
      <c r="D15" s="25" t="s">
        <v>4</v>
      </c>
    </row>
    <row r="16" spans="1:6" ht="13.5" customHeight="1" x14ac:dyDescent="0.25">
      <c r="A16" s="104" t="s">
        <v>10</v>
      </c>
      <c r="B16" s="17">
        <v>44531</v>
      </c>
      <c r="C16" s="16" t="s">
        <v>5</v>
      </c>
      <c r="D16" s="24" t="s">
        <v>5</v>
      </c>
    </row>
    <row r="17" spans="1:4" ht="13.5" customHeight="1" x14ac:dyDescent="0.25">
      <c r="A17" s="33" t="s">
        <v>6</v>
      </c>
      <c r="B17" s="38">
        <v>1304</v>
      </c>
      <c r="C17" s="32">
        <v>0</v>
      </c>
      <c r="D17" s="37">
        <f>SUM(B17-C17)</f>
        <v>1304</v>
      </c>
    </row>
    <row r="18" spans="1:4" ht="13.5" customHeight="1" x14ac:dyDescent="0.25">
      <c r="A18" s="33" t="s">
        <v>7</v>
      </c>
      <c r="B18" s="38">
        <v>2608</v>
      </c>
      <c r="C18" s="32">
        <v>0</v>
      </c>
      <c r="D18" s="37">
        <f>SUM(B18-C18)</f>
        <v>2608</v>
      </c>
    </row>
    <row r="19" spans="1:4" ht="13.5" customHeight="1" x14ac:dyDescent="0.25">
      <c r="A19" s="33" t="s">
        <v>8</v>
      </c>
      <c r="B19" s="38">
        <v>3390.4</v>
      </c>
      <c r="C19" s="32">
        <v>0</v>
      </c>
      <c r="D19" s="37">
        <f>SUM(B19-C19)</f>
        <v>3390.4</v>
      </c>
    </row>
    <row r="20" spans="1:4" ht="13.5" customHeight="1" x14ac:dyDescent="0.25">
      <c r="A20" s="31"/>
      <c r="B20" s="30"/>
      <c r="C20" s="29"/>
      <c r="D20" s="28"/>
    </row>
    <row r="21" spans="1:4" ht="13.5" customHeight="1" x14ac:dyDescent="0.25">
      <c r="A21" s="27" t="s">
        <v>1</v>
      </c>
      <c r="B21" s="26" t="s">
        <v>2</v>
      </c>
      <c r="C21" s="19" t="s">
        <v>3</v>
      </c>
      <c r="D21" s="25" t="s">
        <v>4</v>
      </c>
    </row>
    <row r="22" spans="1:4" ht="13.5" customHeight="1" x14ac:dyDescent="0.25">
      <c r="A22" s="104" t="s">
        <v>38</v>
      </c>
      <c r="B22" s="17">
        <v>44531</v>
      </c>
      <c r="C22" s="16" t="s">
        <v>5</v>
      </c>
      <c r="D22" s="24" t="s">
        <v>5</v>
      </c>
    </row>
    <row r="23" spans="1:4" ht="13.5" customHeight="1" x14ac:dyDescent="0.25">
      <c r="A23" s="33" t="s">
        <v>6</v>
      </c>
      <c r="B23" s="35">
        <v>1116.01</v>
      </c>
      <c r="C23" s="32">
        <v>0</v>
      </c>
      <c r="D23" s="34">
        <f>SUM(B23-C23)</f>
        <v>1116.01</v>
      </c>
    </row>
    <row r="24" spans="1:4" ht="13.5" customHeight="1" x14ac:dyDescent="0.25">
      <c r="A24" s="33" t="s">
        <v>7</v>
      </c>
      <c r="B24" s="35">
        <v>2232.02</v>
      </c>
      <c r="C24" s="32">
        <v>0</v>
      </c>
      <c r="D24" s="34">
        <f>SUM(B24-C24)</f>
        <v>2232.02</v>
      </c>
    </row>
    <row r="25" spans="1:4" ht="13.5" customHeight="1" x14ac:dyDescent="0.25">
      <c r="A25" s="33" t="s">
        <v>8</v>
      </c>
      <c r="B25" s="35">
        <v>2901.63</v>
      </c>
      <c r="C25" s="32">
        <v>0</v>
      </c>
      <c r="D25" s="34">
        <f>SUM(B25-C25)</f>
        <v>2901.63</v>
      </c>
    </row>
    <row r="26" spans="1:4" ht="13.5" customHeight="1" x14ac:dyDescent="0.25">
      <c r="A26" s="31"/>
      <c r="B26" s="30"/>
      <c r="C26" s="29"/>
      <c r="D26" s="28"/>
    </row>
    <row r="27" spans="1:4" ht="13.5" customHeight="1" x14ac:dyDescent="0.25">
      <c r="A27" s="45" t="s">
        <v>11</v>
      </c>
      <c r="B27" s="26" t="s">
        <v>2</v>
      </c>
      <c r="C27" s="19" t="s">
        <v>3</v>
      </c>
      <c r="D27" s="25" t="s">
        <v>4</v>
      </c>
    </row>
    <row r="28" spans="1:4" ht="13.5" customHeight="1" x14ac:dyDescent="0.25">
      <c r="A28" s="104" t="s">
        <v>39</v>
      </c>
      <c r="B28" s="17">
        <v>44531</v>
      </c>
      <c r="C28" s="16" t="s">
        <v>5</v>
      </c>
      <c r="D28" s="24" t="s">
        <v>5</v>
      </c>
    </row>
    <row r="29" spans="1:4" ht="13.5" customHeight="1" x14ac:dyDescent="0.25">
      <c r="A29" s="44" t="s">
        <v>6</v>
      </c>
      <c r="B29" s="35">
        <v>1153</v>
      </c>
      <c r="C29" s="32">
        <v>0</v>
      </c>
      <c r="D29" s="34">
        <f>SUM(B29-C29)</f>
        <v>1153</v>
      </c>
    </row>
    <row r="30" spans="1:4" ht="13.5" customHeight="1" x14ac:dyDescent="0.25">
      <c r="A30" s="33" t="s">
        <v>7</v>
      </c>
      <c r="B30" s="35">
        <v>2306</v>
      </c>
      <c r="C30" s="32">
        <v>0</v>
      </c>
      <c r="D30" s="34">
        <f>SUM(B30-C30)</f>
        <v>2306</v>
      </c>
    </row>
    <row r="31" spans="1:4" ht="13.5" customHeight="1" x14ac:dyDescent="0.25">
      <c r="A31" s="33" t="s">
        <v>8</v>
      </c>
      <c r="B31" s="35">
        <v>2997.6</v>
      </c>
      <c r="C31" s="32">
        <v>0</v>
      </c>
      <c r="D31" s="34">
        <f>SUM(B31-C31)</f>
        <v>2997.6</v>
      </c>
    </row>
    <row r="32" spans="1:4" x14ac:dyDescent="0.25">
      <c r="A32" s="31"/>
      <c r="B32" s="30"/>
      <c r="C32" s="29"/>
      <c r="D32" s="28"/>
    </row>
    <row r="33" spans="1:4" ht="13.5" customHeight="1" x14ac:dyDescent="0.25">
      <c r="A33" s="39" t="s">
        <v>1</v>
      </c>
      <c r="B33" s="26" t="s">
        <v>2</v>
      </c>
      <c r="C33" s="19" t="s">
        <v>3</v>
      </c>
      <c r="D33" s="25" t="s">
        <v>4</v>
      </c>
    </row>
    <row r="34" spans="1:4" ht="13.5" customHeight="1" x14ac:dyDescent="0.25">
      <c r="A34" s="104" t="s">
        <v>43</v>
      </c>
      <c r="B34" s="17">
        <v>44531</v>
      </c>
      <c r="C34" s="16" t="s">
        <v>5</v>
      </c>
      <c r="D34" s="24" t="s">
        <v>5</v>
      </c>
    </row>
    <row r="35" spans="1:4" ht="13.5" customHeight="1" x14ac:dyDescent="0.25">
      <c r="A35" s="33" t="s">
        <v>6</v>
      </c>
      <c r="B35" s="103">
        <v>1020.28</v>
      </c>
      <c r="C35" s="32">
        <v>0</v>
      </c>
      <c r="D35" s="34">
        <f>SUM(B35-C35)</f>
        <v>1020.28</v>
      </c>
    </row>
    <row r="36" spans="1:4" ht="13.5" customHeight="1" x14ac:dyDescent="0.25">
      <c r="A36" s="33" t="s">
        <v>7</v>
      </c>
      <c r="B36" s="103">
        <v>2040.56</v>
      </c>
      <c r="C36" s="32">
        <v>0</v>
      </c>
      <c r="D36" s="34">
        <f>SUM(B36-C36)</f>
        <v>2040.56</v>
      </c>
    </row>
    <row r="37" spans="1:4" ht="13.5" customHeight="1" x14ac:dyDescent="0.25">
      <c r="A37" s="33" t="s">
        <v>8</v>
      </c>
      <c r="B37" s="103">
        <v>2652.73</v>
      </c>
      <c r="C37" s="32">
        <v>0</v>
      </c>
      <c r="D37" s="34">
        <f>SUM(B37-C37)</f>
        <v>2652.73</v>
      </c>
    </row>
    <row r="38" spans="1:4" ht="13.5" customHeight="1" x14ac:dyDescent="0.25">
      <c r="A38" s="43"/>
      <c r="B38" s="42"/>
      <c r="C38" s="41"/>
      <c r="D38" s="40"/>
    </row>
    <row r="39" spans="1:4" ht="13.5" customHeight="1" x14ac:dyDescent="0.25">
      <c r="A39" s="39" t="s">
        <v>1</v>
      </c>
      <c r="B39" s="26" t="s">
        <v>2</v>
      </c>
      <c r="C39" s="19" t="s">
        <v>3</v>
      </c>
      <c r="D39" s="25" t="s">
        <v>4</v>
      </c>
    </row>
    <row r="40" spans="1:4" ht="13.5" customHeight="1" x14ac:dyDescent="0.25">
      <c r="A40" s="104" t="s">
        <v>40</v>
      </c>
      <c r="B40" s="17">
        <v>44531</v>
      </c>
      <c r="C40" s="16" t="s">
        <v>5</v>
      </c>
      <c r="D40" s="24" t="s">
        <v>5</v>
      </c>
    </row>
    <row r="41" spans="1:4" ht="13.5" customHeight="1" x14ac:dyDescent="0.25">
      <c r="A41" s="33" t="s">
        <v>6</v>
      </c>
      <c r="B41" s="38">
        <v>741.26</v>
      </c>
      <c r="C41" s="32">
        <v>0</v>
      </c>
      <c r="D41" s="37">
        <f>SUM(B41-C41)</f>
        <v>741.26</v>
      </c>
    </row>
    <row r="42" spans="1:4" ht="13.5" customHeight="1" x14ac:dyDescent="0.25">
      <c r="A42" s="33" t="s">
        <v>7</v>
      </c>
      <c r="B42" s="38">
        <v>1482.52</v>
      </c>
      <c r="C42" s="32">
        <v>0</v>
      </c>
      <c r="D42" s="37">
        <f>SUM(B42-C42)</f>
        <v>1482.52</v>
      </c>
    </row>
    <row r="43" spans="1:4" ht="13.5" customHeight="1" x14ac:dyDescent="0.25">
      <c r="A43" s="33" t="s">
        <v>8</v>
      </c>
      <c r="B43" s="38">
        <v>1927.28</v>
      </c>
      <c r="C43" s="32">
        <v>0</v>
      </c>
      <c r="D43" s="37">
        <f>SUM(B43-C43)</f>
        <v>1927.28</v>
      </c>
    </row>
    <row r="44" spans="1:4" ht="13.5" customHeight="1" x14ac:dyDescent="0.25">
      <c r="A44" s="31"/>
      <c r="B44" s="30"/>
      <c r="C44" s="29"/>
      <c r="D44" s="28"/>
    </row>
    <row r="45" spans="1:4" ht="13.5" customHeight="1" x14ac:dyDescent="0.25">
      <c r="A45" s="27" t="s">
        <v>1</v>
      </c>
      <c r="B45" s="26" t="s">
        <v>2</v>
      </c>
      <c r="C45" s="19" t="s">
        <v>3</v>
      </c>
      <c r="D45" s="25" t="s">
        <v>4</v>
      </c>
    </row>
    <row r="46" spans="1:4" ht="13.5" customHeight="1" x14ac:dyDescent="0.25">
      <c r="A46" s="104" t="s">
        <v>41</v>
      </c>
      <c r="B46" s="17">
        <v>44531</v>
      </c>
      <c r="C46" s="16" t="s">
        <v>5</v>
      </c>
      <c r="D46" s="24" t="s">
        <v>5</v>
      </c>
    </row>
    <row r="47" spans="1:4" ht="13.5" customHeight="1" x14ac:dyDescent="0.25">
      <c r="A47" s="33" t="s">
        <v>6</v>
      </c>
      <c r="B47" s="35">
        <v>1057.01</v>
      </c>
      <c r="C47" s="32">
        <v>0</v>
      </c>
      <c r="D47" s="34">
        <f>SUM(B47-C47)</f>
        <v>1057.01</v>
      </c>
    </row>
    <row r="48" spans="1:4" ht="13.5" customHeight="1" x14ac:dyDescent="0.25">
      <c r="A48" s="33" t="s">
        <v>7</v>
      </c>
      <c r="B48" s="35">
        <v>2114.02</v>
      </c>
      <c r="C48" s="32">
        <v>0</v>
      </c>
      <c r="D48" s="34">
        <f>SUM(B48-C48)</f>
        <v>2114.02</v>
      </c>
    </row>
    <row r="49" spans="1:4" ht="13.5" customHeight="1" x14ac:dyDescent="0.25">
      <c r="A49" s="33" t="s">
        <v>8</v>
      </c>
      <c r="B49" s="35">
        <v>2748.23</v>
      </c>
      <c r="C49" s="32">
        <v>0</v>
      </c>
      <c r="D49" s="34">
        <f>SUM(B49-C49)</f>
        <v>2748.23</v>
      </c>
    </row>
    <row r="50" spans="1:4" ht="13.5" customHeight="1" x14ac:dyDescent="0.25">
      <c r="A50" s="31"/>
      <c r="B50" s="30"/>
      <c r="C50" s="29"/>
      <c r="D50" s="28"/>
    </row>
    <row r="51" spans="1:4" ht="13.5" customHeight="1" x14ac:dyDescent="0.25">
      <c r="A51" s="27" t="s">
        <v>1</v>
      </c>
      <c r="B51" s="26" t="s">
        <v>2</v>
      </c>
      <c r="C51" s="19" t="s">
        <v>3</v>
      </c>
      <c r="D51" s="25" t="s">
        <v>4</v>
      </c>
    </row>
    <row r="52" spans="1:4" ht="13.5" customHeight="1" x14ac:dyDescent="0.25">
      <c r="A52" s="104" t="s">
        <v>42</v>
      </c>
      <c r="B52" s="17">
        <v>44531</v>
      </c>
      <c r="C52" s="16" t="s">
        <v>5</v>
      </c>
      <c r="D52" s="24" t="s">
        <v>5</v>
      </c>
    </row>
    <row r="53" spans="1:4" ht="13.5" customHeight="1" x14ac:dyDescent="0.25">
      <c r="A53" s="33" t="s">
        <v>6</v>
      </c>
      <c r="B53" s="35">
        <v>701.23</v>
      </c>
      <c r="C53" s="32">
        <v>0</v>
      </c>
      <c r="D53" s="34">
        <f>SUM(B53-C53)</f>
        <v>701.23</v>
      </c>
    </row>
    <row r="54" spans="1:4" ht="13.5" customHeight="1" x14ac:dyDescent="0.25">
      <c r="A54" s="33" t="s">
        <v>7</v>
      </c>
      <c r="B54" s="35">
        <v>1402.46</v>
      </c>
      <c r="C54" s="32">
        <v>0</v>
      </c>
      <c r="D54" s="34">
        <f>SUM(B54-C54)</f>
        <v>1402.46</v>
      </c>
    </row>
    <row r="55" spans="1:4" ht="13.5" customHeight="1" x14ac:dyDescent="0.25">
      <c r="A55" s="33" t="s">
        <v>8</v>
      </c>
      <c r="B55" s="35">
        <v>1823.2</v>
      </c>
      <c r="C55" s="32">
        <v>0</v>
      </c>
      <c r="D55" s="34">
        <f>SUM(B55-C55)</f>
        <v>1823.2</v>
      </c>
    </row>
    <row r="56" spans="1:4" ht="13.5" customHeight="1" x14ac:dyDescent="0.25">
      <c r="A56" s="31"/>
      <c r="B56" s="30"/>
      <c r="C56" s="29"/>
      <c r="D56" s="28"/>
    </row>
    <row r="57" spans="1:4" ht="13.5" customHeight="1" x14ac:dyDescent="0.25">
      <c r="A57" s="27" t="s">
        <v>1</v>
      </c>
      <c r="B57" s="26" t="s">
        <v>2</v>
      </c>
      <c r="C57" s="19" t="s">
        <v>3</v>
      </c>
      <c r="D57" s="25" t="s">
        <v>4</v>
      </c>
    </row>
    <row r="58" spans="1:4" ht="13.5" customHeight="1" x14ac:dyDescent="0.25">
      <c r="A58" s="33"/>
      <c r="B58" s="17">
        <v>44531</v>
      </c>
      <c r="C58" s="16" t="s">
        <v>5</v>
      </c>
      <c r="D58" s="24" t="s">
        <v>5</v>
      </c>
    </row>
    <row r="59" spans="1:4" ht="13.5" customHeight="1" x14ac:dyDescent="0.25">
      <c r="A59" s="23" t="s">
        <v>12</v>
      </c>
      <c r="B59" s="22">
        <v>11.26</v>
      </c>
      <c r="C59" s="21">
        <v>11.26</v>
      </c>
      <c r="D59" s="15">
        <f>SUM(B59-C59)</f>
        <v>0</v>
      </c>
    </row>
    <row r="60" spans="1:4" ht="13.5" customHeight="1" x14ac:dyDescent="0.25">
      <c r="A60" s="31"/>
      <c r="B60" s="30"/>
      <c r="C60" s="29"/>
      <c r="D60" s="28"/>
    </row>
    <row r="61" spans="1:4" ht="13.5" customHeight="1" x14ac:dyDescent="0.25">
      <c r="A61" s="27" t="s">
        <v>1</v>
      </c>
      <c r="B61" s="26" t="s">
        <v>2</v>
      </c>
      <c r="C61" s="19" t="s">
        <v>3</v>
      </c>
      <c r="D61" s="25" t="s">
        <v>4</v>
      </c>
    </row>
    <row r="62" spans="1:4" ht="13.5" customHeight="1" x14ac:dyDescent="0.25">
      <c r="A62" s="23" t="s">
        <v>13</v>
      </c>
      <c r="B62" s="17">
        <v>44531</v>
      </c>
      <c r="C62" s="16" t="s">
        <v>5</v>
      </c>
      <c r="D62" s="24" t="s">
        <v>5</v>
      </c>
    </row>
    <row r="63" spans="1:4" ht="13.5" customHeight="1" x14ac:dyDescent="0.25">
      <c r="A63" s="33" t="s">
        <v>6</v>
      </c>
      <c r="B63" s="22">
        <v>59.16</v>
      </c>
      <c r="C63" s="32">
        <v>0</v>
      </c>
      <c r="D63" s="15">
        <f>B63-C63</f>
        <v>59.16</v>
      </c>
    </row>
    <row r="64" spans="1:4" ht="13.5" customHeight="1" x14ac:dyDescent="0.25">
      <c r="A64" s="33" t="s">
        <v>14</v>
      </c>
      <c r="B64" s="22">
        <v>118.31</v>
      </c>
      <c r="C64" s="32">
        <v>0</v>
      </c>
      <c r="D64" s="15">
        <f>B64-C64</f>
        <v>118.31</v>
      </c>
    </row>
    <row r="65" spans="1:4" ht="13.5" customHeight="1" x14ac:dyDescent="0.25">
      <c r="A65" s="33" t="s">
        <v>15</v>
      </c>
      <c r="B65" s="22">
        <v>165.65</v>
      </c>
      <c r="C65" s="32">
        <v>0</v>
      </c>
      <c r="D65" s="15">
        <f>B65-C65</f>
        <v>165.65</v>
      </c>
    </row>
    <row r="66" spans="1:4" ht="13.5" customHeight="1" x14ac:dyDescent="0.25">
      <c r="A66" s="31"/>
      <c r="B66" s="30"/>
      <c r="C66" s="29"/>
      <c r="D66" s="28"/>
    </row>
    <row r="67" spans="1:4" ht="13.5" customHeight="1" x14ac:dyDescent="0.25">
      <c r="A67" s="27" t="s">
        <v>1</v>
      </c>
      <c r="B67" s="26" t="s">
        <v>2</v>
      </c>
      <c r="C67" s="19" t="s">
        <v>3</v>
      </c>
      <c r="D67" s="25" t="s">
        <v>4</v>
      </c>
    </row>
    <row r="68" spans="1:4" ht="13.5" customHeight="1" x14ac:dyDescent="0.25">
      <c r="A68" s="23" t="s">
        <v>33</v>
      </c>
      <c r="B68" s="17">
        <v>44531</v>
      </c>
      <c r="C68" s="16" t="s">
        <v>5</v>
      </c>
      <c r="D68" s="24" t="s">
        <v>5</v>
      </c>
    </row>
    <row r="69" spans="1:4" ht="13.5" customHeight="1" x14ac:dyDescent="0.25">
      <c r="A69" s="33" t="s">
        <v>6</v>
      </c>
      <c r="B69" s="22">
        <v>47.34</v>
      </c>
      <c r="C69" s="32">
        <v>0</v>
      </c>
      <c r="D69" s="15">
        <f>B69-C69</f>
        <v>47.34</v>
      </c>
    </row>
    <row r="70" spans="1:4" ht="13.5" customHeight="1" x14ac:dyDescent="0.25">
      <c r="A70" s="33" t="s">
        <v>14</v>
      </c>
      <c r="B70" s="22">
        <v>96.14</v>
      </c>
      <c r="C70" s="32">
        <v>0</v>
      </c>
      <c r="D70" s="15">
        <f>B70-C70</f>
        <v>96.14</v>
      </c>
    </row>
    <row r="71" spans="1:4" ht="13.5" customHeight="1" x14ac:dyDescent="0.25">
      <c r="A71" s="33" t="s">
        <v>15</v>
      </c>
      <c r="B71" s="22">
        <v>135.68</v>
      </c>
      <c r="C71" s="32">
        <v>0</v>
      </c>
      <c r="D71" s="15">
        <f>B71-C71</f>
        <v>135.68</v>
      </c>
    </row>
    <row r="72" spans="1:4" ht="13.5" customHeight="1" x14ac:dyDescent="0.25">
      <c r="A72" s="31"/>
      <c r="B72" s="30"/>
      <c r="C72" s="29"/>
      <c r="D72" s="28"/>
    </row>
    <row r="73" spans="1:4" ht="13.5" customHeight="1" x14ac:dyDescent="0.25">
      <c r="A73" s="27" t="s">
        <v>1</v>
      </c>
      <c r="B73" s="26" t="s">
        <v>2</v>
      </c>
      <c r="C73" s="19" t="s">
        <v>3</v>
      </c>
      <c r="D73" s="25" t="s">
        <v>4</v>
      </c>
    </row>
    <row r="74" spans="1:4" ht="13.5" customHeight="1" x14ac:dyDescent="0.25">
      <c r="A74" s="23"/>
      <c r="B74" s="17">
        <v>44531</v>
      </c>
      <c r="C74" s="16" t="s">
        <v>5</v>
      </c>
      <c r="D74" s="24" t="s">
        <v>5</v>
      </c>
    </row>
    <row r="75" spans="1:4" ht="13.5" customHeight="1" x14ac:dyDescent="0.25">
      <c r="A75" s="23" t="s">
        <v>16</v>
      </c>
      <c r="B75" s="22">
        <v>15.75</v>
      </c>
      <c r="C75" s="21">
        <v>15.75</v>
      </c>
      <c r="D75" s="15">
        <f>SUM(B75-C75)</f>
        <v>0</v>
      </c>
    </row>
    <row r="76" spans="1:4" ht="13.5" customHeight="1" x14ac:dyDescent="0.25">
      <c r="A76" s="10" t="s">
        <v>18</v>
      </c>
      <c r="B76" s="7"/>
      <c r="C76" s="7"/>
      <c r="D76" s="6"/>
    </row>
    <row r="77" spans="1:4" ht="13.5" customHeight="1" x14ac:dyDescent="0.25">
      <c r="A77" s="9" t="s">
        <v>19</v>
      </c>
      <c r="B77" s="8"/>
      <c r="C77" s="7"/>
      <c r="D77" s="6"/>
    </row>
    <row r="78" spans="1:4" ht="13.5" customHeight="1" thickBot="1" x14ac:dyDescent="0.3">
      <c r="A78" s="5" t="s">
        <v>20</v>
      </c>
      <c r="B78" s="4"/>
      <c r="C78" s="3"/>
      <c r="D78" s="2"/>
    </row>
    <row r="79" spans="1:4" ht="13.5" customHeight="1" x14ac:dyDescent="0.25"/>
    <row r="80" spans="1:4" ht="13.5" customHeight="1" x14ac:dyDescent="0.25"/>
  </sheetData>
  <hyperlinks>
    <hyperlink ref="A4" r:id="rId1"/>
    <hyperlink ref="A10" r:id="rId2"/>
    <hyperlink ref="A16" r:id="rId3"/>
    <hyperlink ref="A22" r:id="rId4" display="Blue Shield Access HMO"/>
    <hyperlink ref="A28" r:id="rId5" display="Health Net Smart Care HMO"/>
    <hyperlink ref="A40" r:id="rId6"/>
    <hyperlink ref="A46" r:id="rId7"/>
    <hyperlink ref="A52" r:id="rId8"/>
    <hyperlink ref="A34" r:id="rId9"/>
  </hyperlinks>
  <pageMargins left="0.7" right="0.7" top="0.25" bottom="0.25" header="0.3" footer="0.3"/>
  <pageSetup scale="64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zoomScaleNormal="100" workbookViewId="0">
      <selection activeCell="A49" sqref="A49"/>
    </sheetView>
  </sheetViews>
  <sheetFormatPr defaultColWidth="9.140625" defaultRowHeight="15" x14ac:dyDescent="0.25"/>
  <cols>
    <col min="1" max="1" width="40.85546875" style="1" customWidth="1"/>
    <col min="2" max="2" width="17.85546875" style="1" customWidth="1"/>
    <col min="3" max="3" width="19.7109375" style="1" customWidth="1"/>
    <col min="4" max="4" width="22.28515625" style="1" customWidth="1"/>
    <col min="5" max="16384" width="9.140625" style="1"/>
  </cols>
  <sheetData>
    <row r="1" spans="1:6" ht="15.75" thickBot="1" x14ac:dyDescent="0.3">
      <c r="A1" s="77" t="s">
        <v>0</v>
      </c>
      <c r="B1" s="76"/>
      <c r="C1" s="75"/>
      <c r="D1" s="74"/>
    </row>
    <row r="2" spans="1:6" ht="13.5" customHeight="1" thickBot="1" x14ac:dyDescent="0.3">
      <c r="A2" s="73" t="s">
        <v>35</v>
      </c>
      <c r="B2" s="72"/>
      <c r="C2" s="72"/>
      <c r="D2" s="71"/>
      <c r="F2" s="50"/>
    </row>
    <row r="3" spans="1:6" ht="13.5" customHeight="1" x14ac:dyDescent="0.25">
      <c r="A3" s="70" t="s">
        <v>1</v>
      </c>
      <c r="B3" s="69" t="s">
        <v>2</v>
      </c>
      <c r="C3" s="68" t="s">
        <v>3</v>
      </c>
      <c r="D3" s="67" t="s">
        <v>4</v>
      </c>
    </row>
    <row r="4" spans="1:6" ht="13.5" customHeight="1" x14ac:dyDescent="0.25">
      <c r="A4" s="104" t="s">
        <v>37</v>
      </c>
      <c r="B4" s="17">
        <v>44531</v>
      </c>
      <c r="C4" s="16" t="s">
        <v>5</v>
      </c>
      <c r="D4" s="24" t="s">
        <v>5</v>
      </c>
    </row>
    <row r="5" spans="1:6" ht="13.5" customHeight="1" x14ac:dyDescent="0.25">
      <c r="A5" s="33" t="s">
        <v>6</v>
      </c>
      <c r="B5" s="35">
        <v>857.06</v>
      </c>
      <c r="C5" s="32">
        <v>400</v>
      </c>
      <c r="D5" s="34">
        <f>SUM(B5-C5)</f>
        <v>457.05999999999995</v>
      </c>
      <c r="F5" s="36"/>
    </row>
    <row r="6" spans="1:6" ht="13.5" customHeight="1" x14ac:dyDescent="0.25">
      <c r="A6" s="33" t="s">
        <v>7</v>
      </c>
      <c r="B6" s="35">
        <v>1714.12</v>
      </c>
      <c r="C6" s="32">
        <v>700</v>
      </c>
      <c r="D6" s="34">
        <f>SUM(B6-C6)</f>
        <v>1014.1199999999999</v>
      </c>
    </row>
    <row r="7" spans="1:6" ht="13.5" customHeight="1" x14ac:dyDescent="0.25">
      <c r="A7" s="33" t="s">
        <v>8</v>
      </c>
      <c r="B7" s="35">
        <v>2228.36</v>
      </c>
      <c r="C7" s="32">
        <v>920</v>
      </c>
      <c r="D7" s="34">
        <f>SUM(B7-C7)</f>
        <v>1308.3600000000001</v>
      </c>
    </row>
    <row r="8" spans="1:6" ht="13.5" customHeight="1" x14ac:dyDescent="0.25">
      <c r="A8" s="31"/>
      <c r="B8" s="30"/>
      <c r="C8" s="29"/>
      <c r="D8" s="28"/>
    </row>
    <row r="9" spans="1:6" ht="13.5" customHeight="1" x14ac:dyDescent="0.25">
      <c r="A9" s="27" t="s">
        <v>1</v>
      </c>
      <c r="B9" s="26" t="s">
        <v>2</v>
      </c>
      <c r="C9" s="19" t="s">
        <v>3</v>
      </c>
      <c r="D9" s="25" t="s">
        <v>4</v>
      </c>
    </row>
    <row r="10" spans="1:6" ht="13.5" customHeight="1" x14ac:dyDescent="0.25">
      <c r="A10" s="104" t="s">
        <v>9</v>
      </c>
      <c r="B10" s="17">
        <v>44531</v>
      </c>
      <c r="C10" s="16" t="s">
        <v>5</v>
      </c>
      <c r="D10" s="24" t="s">
        <v>5</v>
      </c>
    </row>
    <row r="11" spans="1:6" ht="13.5" customHeight="1" x14ac:dyDescent="0.25">
      <c r="A11" s="33" t="s">
        <v>6</v>
      </c>
      <c r="B11" s="38">
        <v>1015.81</v>
      </c>
      <c r="C11" s="32">
        <v>400</v>
      </c>
      <c r="D11" s="37">
        <f>SUM(B11-C11)</f>
        <v>615.80999999999995</v>
      </c>
    </row>
    <row r="12" spans="1:6" ht="13.5" customHeight="1" x14ac:dyDescent="0.25">
      <c r="A12" s="33" t="s">
        <v>7</v>
      </c>
      <c r="B12" s="38">
        <v>2031.62</v>
      </c>
      <c r="C12" s="32">
        <v>700</v>
      </c>
      <c r="D12" s="37">
        <f>SUM(B12-C12)</f>
        <v>1331.62</v>
      </c>
    </row>
    <row r="13" spans="1:6" ht="13.5" customHeight="1" x14ac:dyDescent="0.25">
      <c r="A13" s="33" t="s">
        <v>8</v>
      </c>
      <c r="B13" s="38">
        <v>2641.11</v>
      </c>
      <c r="C13" s="32">
        <v>920</v>
      </c>
      <c r="D13" s="37">
        <f>SUM(B13-C13)</f>
        <v>1721.1100000000001</v>
      </c>
    </row>
    <row r="14" spans="1:6" ht="13.5" customHeight="1" x14ac:dyDescent="0.25">
      <c r="A14" s="31"/>
      <c r="B14" s="30"/>
      <c r="C14" s="29"/>
      <c r="D14" s="28"/>
    </row>
    <row r="15" spans="1:6" ht="13.5" customHeight="1" x14ac:dyDescent="0.25">
      <c r="A15" s="39" t="s">
        <v>1</v>
      </c>
      <c r="B15" s="26" t="s">
        <v>2</v>
      </c>
      <c r="C15" s="19" t="s">
        <v>3</v>
      </c>
      <c r="D15" s="25" t="s">
        <v>4</v>
      </c>
    </row>
    <row r="16" spans="1:6" ht="13.5" customHeight="1" x14ac:dyDescent="0.25">
      <c r="A16" s="104" t="s">
        <v>10</v>
      </c>
      <c r="B16" s="17">
        <v>44531</v>
      </c>
      <c r="C16" s="16" t="s">
        <v>5</v>
      </c>
      <c r="D16" s="24" t="s">
        <v>5</v>
      </c>
    </row>
    <row r="17" spans="1:4" ht="13.5" customHeight="1" x14ac:dyDescent="0.25">
      <c r="A17" s="33" t="s">
        <v>6</v>
      </c>
      <c r="B17" s="38">
        <v>1304</v>
      </c>
      <c r="C17" s="32">
        <v>400</v>
      </c>
      <c r="D17" s="37">
        <f>SUM(B17-C17)</f>
        <v>904</v>
      </c>
    </row>
    <row r="18" spans="1:4" ht="13.5" customHeight="1" x14ac:dyDescent="0.25">
      <c r="A18" s="33" t="s">
        <v>7</v>
      </c>
      <c r="B18" s="38">
        <v>2608</v>
      </c>
      <c r="C18" s="32">
        <v>700</v>
      </c>
      <c r="D18" s="37">
        <f>SUM(B18-C18)</f>
        <v>1908</v>
      </c>
    </row>
    <row r="19" spans="1:4" ht="13.5" customHeight="1" x14ac:dyDescent="0.25">
      <c r="A19" s="33" t="s">
        <v>8</v>
      </c>
      <c r="B19" s="38">
        <v>3390.4</v>
      </c>
      <c r="C19" s="32">
        <v>920</v>
      </c>
      <c r="D19" s="37">
        <f>SUM(B19-C19)</f>
        <v>2470.4</v>
      </c>
    </row>
    <row r="20" spans="1:4" ht="13.5" customHeight="1" x14ac:dyDescent="0.25">
      <c r="A20" s="31"/>
      <c r="B20" s="30"/>
      <c r="C20" s="29"/>
      <c r="D20" s="28"/>
    </row>
    <row r="21" spans="1:4" ht="13.5" customHeight="1" x14ac:dyDescent="0.25">
      <c r="A21" s="27" t="s">
        <v>1</v>
      </c>
      <c r="B21" s="26" t="s">
        <v>2</v>
      </c>
      <c r="C21" s="19" t="s">
        <v>3</v>
      </c>
      <c r="D21" s="25" t="s">
        <v>4</v>
      </c>
    </row>
    <row r="22" spans="1:4" ht="13.5" customHeight="1" x14ac:dyDescent="0.25">
      <c r="A22" s="104" t="s">
        <v>38</v>
      </c>
      <c r="B22" s="17">
        <v>44531</v>
      </c>
      <c r="C22" s="16" t="s">
        <v>5</v>
      </c>
      <c r="D22" s="24" t="s">
        <v>5</v>
      </c>
    </row>
    <row r="23" spans="1:4" ht="13.5" customHeight="1" x14ac:dyDescent="0.25">
      <c r="A23" s="33" t="s">
        <v>6</v>
      </c>
      <c r="B23" s="35">
        <v>1116.01</v>
      </c>
      <c r="C23" s="32">
        <v>400</v>
      </c>
      <c r="D23" s="34">
        <f>SUM(B23-C23)</f>
        <v>716.01</v>
      </c>
    </row>
    <row r="24" spans="1:4" ht="13.5" customHeight="1" x14ac:dyDescent="0.25">
      <c r="A24" s="33" t="s">
        <v>7</v>
      </c>
      <c r="B24" s="35">
        <v>2232.02</v>
      </c>
      <c r="C24" s="32">
        <v>700</v>
      </c>
      <c r="D24" s="34">
        <f>SUM(B24-C24)</f>
        <v>1532.02</v>
      </c>
    </row>
    <row r="25" spans="1:4" ht="13.5" customHeight="1" x14ac:dyDescent="0.25">
      <c r="A25" s="33" t="s">
        <v>8</v>
      </c>
      <c r="B25" s="35">
        <v>2901.63</v>
      </c>
      <c r="C25" s="32">
        <v>920</v>
      </c>
      <c r="D25" s="34">
        <f>SUM(B25-C25)</f>
        <v>1981.63</v>
      </c>
    </row>
    <row r="26" spans="1:4" ht="13.5" customHeight="1" x14ac:dyDescent="0.25">
      <c r="A26" s="31"/>
      <c r="B26" s="30"/>
      <c r="C26" s="29"/>
      <c r="D26" s="28"/>
    </row>
    <row r="27" spans="1:4" ht="13.5" customHeight="1" x14ac:dyDescent="0.25">
      <c r="A27" s="45" t="s">
        <v>11</v>
      </c>
      <c r="B27" s="26" t="s">
        <v>2</v>
      </c>
      <c r="C27" s="19" t="s">
        <v>3</v>
      </c>
      <c r="D27" s="25" t="s">
        <v>4</v>
      </c>
    </row>
    <row r="28" spans="1:4" ht="13.5" customHeight="1" x14ac:dyDescent="0.25">
      <c r="A28" s="104" t="s">
        <v>39</v>
      </c>
      <c r="B28" s="17">
        <v>44531</v>
      </c>
      <c r="C28" s="16" t="s">
        <v>5</v>
      </c>
      <c r="D28" s="24" t="s">
        <v>5</v>
      </c>
    </row>
    <row r="29" spans="1:4" ht="13.5" customHeight="1" x14ac:dyDescent="0.25">
      <c r="A29" s="44" t="s">
        <v>6</v>
      </c>
      <c r="B29" s="35">
        <v>1153</v>
      </c>
      <c r="C29" s="32">
        <v>400</v>
      </c>
      <c r="D29" s="34">
        <f>SUM(B29-C29)</f>
        <v>753</v>
      </c>
    </row>
    <row r="30" spans="1:4" ht="13.5" customHeight="1" x14ac:dyDescent="0.25">
      <c r="A30" s="33" t="s">
        <v>7</v>
      </c>
      <c r="B30" s="35">
        <v>2306</v>
      </c>
      <c r="C30" s="32">
        <v>700</v>
      </c>
      <c r="D30" s="34">
        <f>SUM(B30-C30)</f>
        <v>1606</v>
      </c>
    </row>
    <row r="31" spans="1:4" ht="13.5" customHeight="1" x14ac:dyDescent="0.25">
      <c r="A31" s="33" t="s">
        <v>8</v>
      </c>
      <c r="B31" s="35">
        <v>2997.6</v>
      </c>
      <c r="C31" s="32">
        <v>920</v>
      </c>
      <c r="D31" s="34">
        <f>SUM(B31-C31)</f>
        <v>2077.6</v>
      </c>
    </row>
    <row r="32" spans="1:4" x14ac:dyDescent="0.25">
      <c r="A32" s="31"/>
      <c r="B32" s="30"/>
      <c r="C32" s="29"/>
      <c r="D32" s="28"/>
    </row>
    <row r="33" spans="1:4" ht="13.5" customHeight="1" x14ac:dyDescent="0.25">
      <c r="A33" s="39" t="s">
        <v>1</v>
      </c>
      <c r="B33" s="26" t="s">
        <v>2</v>
      </c>
      <c r="C33" s="19" t="s">
        <v>3</v>
      </c>
      <c r="D33" s="25" t="s">
        <v>4</v>
      </c>
    </row>
    <row r="34" spans="1:4" ht="13.5" customHeight="1" x14ac:dyDescent="0.25">
      <c r="A34" s="104" t="s">
        <v>43</v>
      </c>
      <c r="B34" s="17">
        <v>44531</v>
      </c>
      <c r="C34" s="16" t="s">
        <v>5</v>
      </c>
      <c r="D34" s="24" t="s">
        <v>5</v>
      </c>
    </row>
    <row r="35" spans="1:4" ht="13.5" customHeight="1" x14ac:dyDescent="0.25">
      <c r="A35" s="33" t="s">
        <v>6</v>
      </c>
      <c r="B35" s="103">
        <v>1020.28</v>
      </c>
      <c r="C35" s="32">
        <v>400</v>
      </c>
      <c r="D35" s="34">
        <f>SUM(B35-C35)</f>
        <v>620.28</v>
      </c>
    </row>
    <row r="36" spans="1:4" ht="13.5" customHeight="1" x14ac:dyDescent="0.25">
      <c r="A36" s="33" t="s">
        <v>7</v>
      </c>
      <c r="B36" s="103">
        <v>2040.56</v>
      </c>
      <c r="C36" s="32">
        <v>700</v>
      </c>
      <c r="D36" s="34">
        <f>SUM(B36-C36)</f>
        <v>1340.56</v>
      </c>
    </row>
    <row r="37" spans="1:4" ht="13.5" customHeight="1" x14ac:dyDescent="0.25">
      <c r="A37" s="33" t="s">
        <v>8</v>
      </c>
      <c r="B37" s="103">
        <v>2652.73</v>
      </c>
      <c r="C37" s="32">
        <v>920</v>
      </c>
      <c r="D37" s="34">
        <f>SUM(B37-C37)</f>
        <v>1732.73</v>
      </c>
    </row>
    <row r="38" spans="1:4" ht="13.5" customHeight="1" x14ac:dyDescent="0.25">
      <c r="A38" s="43"/>
      <c r="B38" s="42"/>
      <c r="C38" s="41"/>
      <c r="D38" s="40"/>
    </row>
    <row r="39" spans="1:4" ht="13.5" customHeight="1" x14ac:dyDescent="0.25">
      <c r="A39" s="39" t="s">
        <v>1</v>
      </c>
      <c r="B39" s="26" t="s">
        <v>2</v>
      </c>
      <c r="C39" s="19" t="s">
        <v>3</v>
      </c>
      <c r="D39" s="25" t="s">
        <v>4</v>
      </c>
    </row>
    <row r="40" spans="1:4" ht="13.5" customHeight="1" x14ac:dyDescent="0.25">
      <c r="A40" s="104" t="s">
        <v>40</v>
      </c>
      <c r="B40" s="17">
        <v>44531</v>
      </c>
      <c r="C40" s="16" t="s">
        <v>5</v>
      </c>
      <c r="D40" s="24" t="s">
        <v>5</v>
      </c>
    </row>
    <row r="41" spans="1:4" ht="13.5" customHeight="1" x14ac:dyDescent="0.25">
      <c r="A41" s="33" t="s">
        <v>6</v>
      </c>
      <c r="B41" s="38">
        <v>741.26</v>
      </c>
      <c r="C41" s="32">
        <v>400</v>
      </c>
      <c r="D41" s="37">
        <f>SUM(B41-C41)</f>
        <v>341.26</v>
      </c>
    </row>
    <row r="42" spans="1:4" ht="13.5" customHeight="1" x14ac:dyDescent="0.25">
      <c r="A42" s="33" t="s">
        <v>7</v>
      </c>
      <c r="B42" s="38">
        <v>1482.52</v>
      </c>
      <c r="C42" s="32">
        <v>700</v>
      </c>
      <c r="D42" s="37">
        <f>SUM(B42-C42)</f>
        <v>782.52</v>
      </c>
    </row>
    <row r="43" spans="1:4" ht="13.5" customHeight="1" x14ac:dyDescent="0.25">
      <c r="A43" s="33" t="s">
        <v>8</v>
      </c>
      <c r="B43" s="38">
        <v>1927.28</v>
      </c>
      <c r="C43" s="32">
        <v>920</v>
      </c>
      <c r="D43" s="37">
        <f>SUM(B43-C43)</f>
        <v>1007.28</v>
      </c>
    </row>
    <row r="44" spans="1:4" ht="13.5" customHeight="1" x14ac:dyDescent="0.25">
      <c r="A44" s="31"/>
      <c r="B44" s="30"/>
      <c r="C44" s="29"/>
      <c r="D44" s="28"/>
    </row>
    <row r="45" spans="1:4" ht="13.5" customHeight="1" x14ac:dyDescent="0.25">
      <c r="A45" s="27" t="s">
        <v>1</v>
      </c>
      <c r="B45" s="26" t="s">
        <v>2</v>
      </c>
      <c r="C45" s="19" t="s">
        <v>3</v>
      </c>
      <c r="D45" s="25" t="s">
        <v>4</v>
      </c>
    </row>
    <row r="46" spans="1:4" ht="13.5" customHeight="1" x14ac:dyDescent="0.25">
      <c r="A46" s="104" t="s">
        <v>41</v>
      </c>
      <c r="B46" s="17">
        <v>44531</v>
      </c>
      <c r="C46" s="16" t="s">
        <v>5</v>
      </c>
      <c r="D46" s="24" t="s">
        <v>5</v>
      </c>
    </row>
    <row r="47" spans="1:4" ht="13.5" customHeight="1" x14ac:dyDescent="0.25">
      <c r="A47" s="33" t="s">
        <v>6</v>
      </c>
      <c r="B47" s="35">
        <v>1057.01</v>
      </c>
      <c r="C47" s="32">
        <v>400</v>
      </c>
      <c r="D47" s="34">
        <f>SUM(B47-C47)</f>
        <v>657.01</v>
      </c>
    </row>
    <row r="48" spans="1:4" ht="13.5" customHeight="1" x14ac:dyDescent="0.25">
      <c r="A48" s="33" t="s">
        <v>7</v>
      </c>
      <c r="B48" s="35">
        <v>2114.02</v>
      </c>
      <c r="C48" s="32">
        <v>700</v>
      </c>
      <c r="D48" s="34">
        <f>SUM(B48-C48)</f>
        <v>1414.02</v>
      </c>
    </row>
    <row r="49" spans="1:4" ht="13.5" customHeight="1" x14ac:dyDescent="0.25">
      <c r="A49" s="33" t="s">
        <v>8</v>
      </c>
      <c r="B49" s="35">
        <v>2748.23</v>
      </c>
      <c r="C49" s="32">
        <v>920</v>
      </c>
      <c r="D49" s="34">
        <f>SUM(B49-C49)</f>
        <v>1828.23</v>
      </c>
    </row>
    <row r="50" spans="1:4" ht="13.5" customHeight="1" x14ac:dyDescent="0.25">
      <c r="A50" s="31"/>
      <c r="B50" s="30"/>
      <c r="C50" s="29"/>
      <c r="D50" s="28"/>
    </row>
    <row r="51" spans="1:4" ht="13.5" customHeight="1" x14ac:dyDescent="0.25">
      <c r="A51" s="27" t="s">
        <v>1</v>
      </c>
      <c r="B51" s="26" t="s">
        <v>2</v>
      </c>
      <c r="C51" s="19" t="s">
        <v>3</v>
      </c>
      <c r="D51" s="25" t="s">
        <v>4</v>
      </c>
    </row>
    <row r="52" spans="1:4" ht="13.5" customHeight="1" x14ac:dyDescent="0.25">
      <c r="A52" s="104" t="s">
        <v>42</v>
      </c>
      <c r="B52" s="17">
        <v>44531</v>
      </c>
      <c r="C52" s="16" t="s">
        <v>5</v>
      </c>
      <c r="D52" s="24" t="s">
        <v>5</v>
      </c>
    </row>
    <row r="53" spans="1:4" ht="13.5" customHeight="1" x14ac:dyDescent="0.25">
      <c r="A53" s="33" t="s">
        <v>6</v>
      </c>
      <c r="B53" s="35">
        <v>701.23</v>
      </c>
      <c r="C53" s="32">
        <v>400</v>
      </c>
      <c r="D53" s="34">
        <f>SUM(B53-C53)</f>
        <v>301.23</v>
      </c>
    </row>
    <row r="54" spans="1:4" ht="13.5" customHeight="1" x14ac:dyDescent="0.25">
      <c r="A54" s="33" t="s">
        <v>7</v>
      </c>
      <c r="B54" s="35">
        <v>1402.46</v>
      </c>
      <c r="C54" s="32">
        <v>700</v>
      </c>
      <c r="D54" s="34">
        <f>SUM(B54-C54)</f>
        <v>702.46</v>
      </c>
    </row>
    <row r="55" spans="1:4" ht="13.5" customHeight="1" x14ac:dyDescent="0.25">
      <c r="A55" s="33" t="s">
        <v>8</v>
      </c>
      <c r="B55" s="35">
        <v>1823.2</v>
      </c>
      <c r="C55" s="32">
        <v>920</v>
      </c>
      <c r="D55" s="34">
        <f>SUM(B55-C55)</f>
        <v>903.2</v>
      </c>
    </row>
    <row r="56" spans="1:4" ht="13.5" customHeight="1" x14ac:dyDescent="0.25">
      <c r="A56" s="31"/>
      <c r="B56" s="30"/>
      <c r="C56" s="29"/>
      <c r="D56" s="28"/>
    </row>
    <row r="57" spans="1:4" ht="13.5" customHeight="1" x14ac:dyDescent="0.25">
      <c r="A57" s="66" t="s">
        <v>1</v>
      </c>
      <c r="B57" s="26" t="s">
        <v>2</v>
      </c>
      <c r="C57" s="19" t="s">
        <v>3</v>
      </c>
      <c r="D57" s="25" t="s">
        <v>4</v>
      </c>
    </row>
    <row r="58" spans="1:4" ht="13.5" customHeight="1" x14ac:dyDescent="0.25">
      <c r="A58" s="14"/>
      <c r="B58" s="17">
        <v>44531</v>
      </c>
      <c r="C58" s="16" t="s">
        <v>5</v>
      </c>
      <c r="D58" s="24" t="s">
        <v>5</v>
      </c>
    </row>
    <row r="59" spans="1:4" ht="13.5" customHeight="1" x14ac:dyDescent="0.25">
      <c r="A59" s="18" t="s">
        <v>12</v>
      </c>
      <c r="B59" s="22">
        <v>11.26</v>
      </c>
      <c r="C59" s="21">
        <v>11.26</v>
      </c>
      <c r="D59" s="15">
        <f>SUM(B59-C59)</f>
        <v>0</v>
      </c>
    </row>
    <row r="60" spans="1:4" ht="13.5" customHeight="1" x14ac:dyDescent="0.25">
      <c r="A60" s="65"/>
      <c r="B60" s="30"/>
      <c r="C60" s="29"/>
      <c r="D60" s="28"/>
    </row>
    <row r="61" spans="1:4" ht="13.5" customHeight="1" x14ac:dyDescent="0.25">
      <c r="A61" s="66" t="s">
        <v>1</v>
      </c>
      <c r="B61" s="26" t="s">
        <v>2</v>
      </c>
      <c r="C61" s="19" t="s">
        <v>3</v>
      </c>
      <c r="D61" s="25" t="s">
        <v>4</v>
      </c>
    </row>
    <row r="62" spans="1:4" ht="13.5" customHeight="1" x14ac:dyDescent="0.25">
      <c r="A62" s="14"/>
      <c r="B62" s="17">
        <v>44531</v>
      </c>
      <c r="C62" s="16" t="s">
        <v>5</v>
      </c>
      <c r="D62" s="24" t="s">
        <v>5</v>
      </c>
    </row>
    <row r="63" spans="1:4" ht="13.5" customHeight="1" x14ac:dyDescent="0.25">
      <c r="A63" s="18" t="s">
        <v>13</v>
      </c>
      <c r="B63" s="22">
        <v>110.63</v>
      </c>
      <c r="C63" s="21">
        <v>101.99</v>
      </c>
      <c r="D63" s="15">
        <f>SUM(B63-C63)</f>
        <v>8.64</v>
      </c>
    </row>
    <row r="64" spans="1:4" ht="13.5" customHeight="1" x14ac:dyDescent="0.25">
      <c r="A64" s="65"/>
      <c r="B64" s="30"/>
      <c r="C64" s="29"/>
      <c r="D64" s="28"/>
    </row>
    <row r="65" spans="1:4" ht="13.5" customHeight="1" x14ac:dyDescent="0.25">
      <c r="A65" s="18" t="s">
        <v>21</v>
      </c>
      <c r="B65" s="26"/>
      <c r="C65" s="19" t="s">
        <v>3</v>
      </c>
      <c r="D65" s="25"/>
    </row>
    <row r="66" spans="1:4" ht="13.5" customHeight="1" x14ac:dyDescent="0.25">
      <c r="A66" s="14" t="s">
        <v>22</v>
      </c>
      <c r="B66" s="17"/>
      <c r="C66" s="21">
        <v>325</v>
      </c>
      <c r="D66" s="24"/>
    </row>
    <row r="67" spans="1:4" ht="13.5" customHeight="1" x14ac:dyDescent="0.25">
      <c r="A67" s="14" t="s">
        <v>23</v>
      </c>
      <c r="B67" s="22"/>
      <c r="C67" s="21">
        <v>200</v>
      </c>
      <c r="D67" s="15"/>
    </row>
    <row r="68" spans="1:4" ht="13.5" customHeight="1" thickBot="1" x14ac:dyDescent="0.3">
      <c r="A68" s="65"/>
      <c r="B68" s="30"/>
      <c r="C68" s="29"/>
      <c r="D68" s="28"/>
    </row>
    <row r="69" spans="1:4" ht="13.5" hidden="1" customHeight="1" x14ac:dyDescent="0.25">
      <c r="A69" s="14"/>
      <c r="B69" s="20"/>
      <c r="C69" s="19" t="s">
        <v>3</v>
      </c>
      <c r="D69" s="15"/>
    </row>
    <row r="70" spans="1:4" ht="13.5" hidden="1" customHeight="1" x14ac:dyDescent="0.25">
      <c r="A70" s="18" t="s">
        <v>24</v>
      </c>
      <c r="B70" s="17">
        <v>43800</v>
      </c>
      <c r="C70" s="16" t="s">
        <v>5</v>
      </c>
      <c r="D70" s="15"/>
    </row>
    <row r="71" spans="1:4" ht="13.5" hidden="1" customHeight="1" thickBot="1" x14ac:dyDescent="0.3">
      <c r="A71" s="14"/>
      <c r="B71" s="13"/>
      <c r="C71" s="12">
        <v>325</v>
      </c>
      <c r="D71" s="11"/>
    </row>
    <row r="72" spans="1:4" ht="13.5" hidden="1" customHeight="1" x14ac:dyDescent="0.25">
      <c r="A72" s="10" t="s">
        <v>17</v>
      </c>
      <c r="B72" s="7"/>
      <c r="C72" s="7"/>
      <c r="D72" s="6"/>
    </row>
    <row r="73" spans="1:4" ht="13.5" customHeight="1" thickBot="1" x14ac:dyDescent="0.3">
      <c r="A73" s="64" t="s">
        <v>25</v>
      </c>
      <c r="B73" s="63" t="s">
        <v>26</v>
      </c>
      <c r="C73" s="62"/>
      <c r="D73" s="61"/>
    </row>
    <row r="74" spans="1:4" ht="13.5" customHeight="1" x14ac:dyDescent="0.25">
      <c r="A74" s="60" t="s">
        <v>18</v>
      </c>
      <c r="B74" s="8"/>
      <c r="C74" s="7"/>
      <c r="D74" s="6"/>
    </row>
    <row r="75" spans="1:4" ht="13.5" customHeight="1" x14ac:dyDescent="0.25">
      <c r="A75" s="59" t="s">
        <v>27</v>
      </c>
      <c r="B75" s="8"/>
      <c r="C75" s="7"/>
      <c r="D75" s="6"/>
    </row>
    <row r="76" spans="1:4" ht="13.5" customHeight="1" x14ac:dyDescent="0.25">
      <c r="A76" s="9" t="s">
        <v>19</v>
      </c>
      <c r="B76" s="58"/>
      <c r="C76" s="7"/>
      <c r="D76" s="6"/>
    </row>
    <row r="77" spans="1:4" ht="13.5" customHeight="1" thickBot="1" x14ac:dyDescent="0.3">
      <c r="A77" s="5" t="s">
        <v>20</v>
      </c>
      <c r="B77" s="57"/>
      <c r="C77" s="3"/>
      <c r="D77" s="2"/>
    </row>
  </sheetData>
  <hyperlinks>
    <hyperlink ref="B73" r:id="rId1"/>
    <hyperlink ref="A4" r:id="rId2"/>
    <hyperlink ref="A10" r:id="rId3"/>
    <hyperlink ref="A16" r:id="rId4"/>
    <hyperlink ref="A22" r:id="rId5" display="Blue Shield Access HMO"/>
    <hyperlink ref="A28" r:id="rId6" display="Health Net Smart Care HMO"/>
    <hyperlink ref="A40" r:id="rId7"/>
    <hyperlink ref="A46" r:id="rId8"/>
    <hyperlink ref="A52" r:id="rId9"/>
    <hyperlink ref="A34" r:id="rId10"/>
  </hyperlinks>
  <pageMargins left="0.7" right="0.7" top="0.25" bottom="0.25" header="0.3" footer="0.3"/>
  <pageSetup scale="6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zoomScaleNormal="100" workbookViewId="0">
      <selection activeCell="H9" sqref="H9"/>
    </sheetView>
  </sheetViews>
  <sheetFormatPr defaultColWidth="9.140625" defaultRowHeight="15" x14ac:dyDescent="0.25"/>
  <cols>
    <col min="1" max="1" width="36.42578125" style="1" customWidth="1"/>
    <col min="2" max="4" width="17.85546875" style="1" customWidth="1"/>
    <col min="5" max="16384" width="9.140625" style="1"/>
  </cols>
  <sheetData>
    <row r="1" spans="1:6" ht="16.5" thickBot="1" x14ac:dyDescent="0.3">
      <c r="A1" s="96" t="s">
        <v>28</v>
      </c>
      <c r="B1" s="95"/>
      <c r="C1" s="95"/>
      <c r="D1" s="95"/>
    </row>
    <row r="2" spans="1:6" ht="13.5" customHeight="1" thickBot="1" x14ac:dyDescent="0.3">
      <c r="A2" s="94" t="s">
        <v>36</v>
      </c>
      <c r="B2" s="93"/>
      <c r="C2" s="92"/>
      <c r="D2" s="91"/>
      <c r="F2" s="50"/>
    </row>
    <row r="3" spans="1:6" ht="13.5" customHeight="1" x14ac:dyDescent="0.25">
      <c r="A3" s="66" t="s">
        <v>1</v>
      </c>
      <c r="B3" s="48" t="s">
        <v>2</v>
      </c>
      <c r="C3" s="47" t="s">
        <v>3</v>
      </c>
      <c r="D3" s="46" t="s">
        <v>4</v>
      </c>
    </row>
    <row r="4" spans="1:6" ht="13.5" customHeight="1" x14ac:dyDescent="0.25">
      <c r="A4" s="104" t="s">
        <v>37</v>
      </c>
      <c r="B4" s="17">
        <v>44896</v>
      </c>
      <c r="C4" s="16" t="s">
        <v>5</v>
      </c>
      <c r="D4" s="24" t="s">
        <v>5</v>
      </c>
    </row>
    <row r="5" spans="1:6" ht="13.5" customHeight="1" x14ac:dyDescent="0.25">
      <c r="A5" s="14" t="s">
        <v>6</v>
      </c>
      <c r="B5" s="35">
        <v>857.06</v>
      </c>
      <c r="C5" s="32">
        <f>B5*0.8</f>
        <v>685.64800000000002</v>
      </c>
      <c r="D5" s="34">
        <f>SUM(B5-C5)</f>
        <v>171.41199999999992</v>
      </c>
      <c r="F5" s="36"/>
    </row>
    <row r="6" spans="1:6" ht="13.5" customHeight="1" x14ac:dyDescent="0.25">
      <c r="A6" s="14" t="s">
        <v>7</v>
      </c>
      <c r="B6" s="35">
        <v>1714.12</v>
      </c>
      <c r="C6" s="32">
        <f>C5</f>
        <v>685.64800000000002</v>
      </c>
      <c r="D6" s="34">
        <f>SUM(B6-C6)</f>
        <v>1028.4719999999998</v>
      </c>
    </row>
    <row r="7" spans="1:6" ht="13.5" customHeight="1" x14ac:dyDescent="0.25">
      <c r="A7" s="14" t="s">
        <v>8</v>
      </c>
      <c r="B7" s="35">
        <v>2228.36</v>
      </c>
      <c r="C7" s="32">
        <f>C6</f>
        <v>685.64800000000002</v>
      </c>
      <c r="D7" s="34">
        <f>SUM(B7-C7)</f>
        <v>1542.712</v>
      </c>
    </row>
    <row r="8" spans="1:6" ht="13.5" customHeight="1" x14ac:dyDescent="0.25">
      <c r="A8" s="86" t="s">
        <v>29</v>
      </c>
      <c r="B8" s="85">
        <f>B6</f>
        <v>1714.12</v>
      </c>
      <c r="C8" s="84">
        <v>738.48</v>
      </c>
      <c r="D8" s="83">
        <f>SUM(B8-C8)</f>
        <v>975.63999999999987</v>
      </c>
    </row>
    <row r="9" spans="1:6" ht="13.5" customHeight="1" x14ac:dyDescent="0.25">
      <c r="A9" s="86" t="s">
        <v>30</v>
      </c>
      <c r="B9" s="85">
        <f>B7</f>
        <v>2228.36</v>
      </c>
      <c r="C9" s="84">
        <v>950.32</v>
      </c>
      <c r="D9" s="83">
        <f>SUM(B9-C9)</f>
        <v>1278.04</v>
      </c>
    </row>
    <row r="10" spans="1:6" ht="13.5" customHeight="1" x14ac:dyDescent="0.25">
      <c r="A10" s="65"/>
      <c r="B10" s="30"/>
      <c r="C10" s="29"/>
      <c r="D10" s="28"/>
    </row>
    <row r="11" spans="1:6" ht="13.5" customHeight="1" x14ac:dyDescent="0.25">
      <c r="A11" s="66" t="s">
        <v>1</v>
      </c>
      <c r="B11" s="26" t="s">
        <v>2</v>
      </c>
      <c r="C11" s="19" t="s">
        <v>3</v>
      </c>
      <c r="D11" s="25" t="s">
        <v>4</v>
      </c>
    </row>
    <row r="12" spans="1:6" ht="13.5" customHeight="1" x14ac:dyDescent="0.25">
      <c r="A12" s="104" t="s">
        <v>9</v>
      </c>
      <c r="B12" s="17">
        <v>44896</v>
      </c>
      <c r="C12" s="16" t="s">
        <v>5</v>
      </c>
      <c r="D12" s="24" t="s">
        <v>5</v>
      </c>
    </row>
    <row r="13" spans="1:6" ht="13.5" customHeight="1" x14ac:dyDescent="0.25">
      <c r="A13" s="14" t="s">
        <v>6</v>
      </c>
      <c r="B13" s="38">
        <v>1015.81</v>
      </c>
      <c r="C13" s="32">
        <f>C5</f>
        <v>685.64800000000002</v>
      </c>
      <c r="D13" s="37">
        <f>SUM(B13-C13)</f>
        <v>330.16199999999992</v>
      </c>
    </row>
    <row r="14" spans="1:6" ht="13.5" customHeight="1" x14ac:dyDescent="0.25">
      <c r="A14" s="14" t="s">
        <v>7</v>
      </c>
      <c r="B14" s="38">
        <v>2031.62</v>
      </c>
      <c r="C14" s="32">
        <f>C6</f>
        <v>685.64800000000002</v>
      </c>
      <c r="D14" s="37">
        <f>SUM(B14-C14)</f>
        <v>1345.9719999999998</v>
      </c>
    </row>
    <row r="15" spans="1:6" ht="13.5" customHeight="1" x14ac:dyDescent="0.25">
      <c r="A15" s="14" t="s">
        <v>8</v>
      </c>
      <c r="B15" s="38">
        <v>2641.11</v>
      </c>
      <c r="C15" s="32">
        <f>C7</f>
        <v>685.64800000000002</v>
      </c>
      <c r="D15" s="37">
        <f>SUM(B15-C15)</f>
        <v>1955.462</v>
      </c>
    </row>
    <row r="16" spans="1:6" ht="13.5" customHeight="1" x14ac:dyDescent="0.25">
      <c r="A16" s="86" t="s">
        <v>29</v>
      </c>
      <c r="B16" s="85">
        <f>B14</f>
        <v>2031.62</v>
      </c>
      <c r="C16" s="84">
        <v>738.48</v>
      </c>
      <c r="D16" s="83">
        <f>SUM(B16-C16)</f>
        <v>1293.1399999999999</v>
      </c>
    </row>
    <row r="17" spans="1:4" ht="13.5" customHeight="1" x14ac:dyDescent="0.25">
      <c r="A17" s="86" t="s">
        <v>30</v>
      </c>
      <c r="B17" s="85">
        <f>B15</f>
        <v>2641.11</v>
      </c>
      <c r="C17" s="84">
        <v>950.32</v>
      </c>
      <c r="D17" s="83">
        <f>SUM(B17-C17)</f>
        <v>1690.79</v>
      </c>
    </row>
    <row r="18" spans="1:4" ht="13.5" customHeight="1" x14ac:dyDescent="0.25">
      <c r="A18" s="65"/>
      <c r="B18" s="30"/>
      <c r="C18" s="29"/>
      <c r="D18" s="28"/>
    </row>
    <row r="19" spans="1:4" ht="13.5" customHeight="1" x14ac:dyDescent="0.25">
      <c r="A19" s="87" t="s">
        <v>1</v>
      </c>
      <c r="B19" s="26" t="s">
        <v>2</v>
      </c>
      <c r="C19" s="19" t="s">
        <v>3</v>
      </c>
      <c r="D19" s="25" t="s">
        <v>4</v>
      </c>
    </row>
    <row r="20" spans="1:4" ht="13.5" customHeight="1" x14ac:dyDescent="0.25">
      <c r="A20" s="104" t="s">
        <v>10</v>
      </c>
      <c r="B20" s="17">
        <v>44896</v>
      </c>
      <c r="C20" s="16" t="s">
        <v>5</v>
      </c>
      <c r="D20" s="24" t="s">
        <v>5</v>
      </c>
    </row>
    <row r="21" spans="1:4" ht="13.5" customHeight="1" x14ac:dyDescent="0.25">
      <c r="A21" s="14" t="s">
        <v>6</v>
      </c>
      <c r="B21" s="38">
        <v>1304</v>
      </c>
      <c r="C21" s="32">
        <f>C13</f>
        <v>685.64800000000002</v>
      </c>
      <c r="D21" s="37">
        <f>SUM(B21-C21)</f>
        <v>618.35199999999998</v>
      </c>
    </row>
    <row r="22" spans="1:4" ht="13.5" customHeight="1" x14ac:dyDescent="0.25">
      <c r="A22" s="14" t="s">
        <v>7</v>
      </c>
      <c r="B22" s="38">
        <v>2608</v>
      </c>
      <c r="C22" s="32">
        <f>C14</f>
        <v>685.64800000000002</v>
      </c>
      <c r="D22" s="37">
        <f>SUM(B22-C22)</f>
        <v>1922.3519999999999</v>
      </c>
    </row>
    <row r="23" spans="1:4" ht="13.5" customHeight="1" x14ac:dyDescent="0.25">
      <c r="A23" s="14" t="s">
        <v>8</v>
      </c>
      <c r="B23" s="38">
        <v>3390.4</v>
      </c>
      <c r="C23" s="32">
        <f>C15</f>
        <v>685.64800000000002</v>
      </c>
      <c r="D23" s="37">
        <f>SUM(B23-C23)</f>
        <v>2704.752</v>
      </c>
    </row>
    <row r="24" spans="1:4" ht="13.5" customHeight="1" x14ac:dyDescent="0.25">
      <c r="A24" s="86" t="s">
        <v>29</v>
      </c>
      <c r="B24" s="85">
        <f>B22</f>
        <v>2608</v>
      </c>
      <c r="C24" s="84">
        <v>738.48</v>
      </c>
      <c r="D24" s="83">
        <f>SUM(B24-C24)</f>
        <v>1869.52</v>
      </c>
    </row>
    <row r="25" spans="1:4" ht="13.5" customHeight="1" x14ac:dyDescent="0.25">
      <c r="A25" s="86" t="s">
        <v>30</v>
      </c>
      <c r="B25" s="85">
        <f>B23</f>
        <v>3390.4</v>
      </c>
      <c r="C25" s="84">
        <v>950.32</v>
      </c>
      <c r="D25" s="83">
        <f>SUM(B25-C25)</f>
        <v>2440.08</v>
      </c>
    </row>
    <row r="26" spans="1:4" ht="13.5" customHeight="1" x14ac:dyDescent="0.25">
      <c r="A26" s="65"/>
      <c r="B26" s="30"/>
      <c r="C26" s="29"/>
      <c r="D26" s="28"/>
    </row>
    <row r="27" spans="1:4" ht="13.5" customHeight="1" x14ac:dyDescent="0.25">
      <c r="A27" s="66" t="s">
        <v>1</v>
      </c>
      <c r="B27" s="26" t="s">
        <v>2</v>
      </c>
      <c r="C27" s="19" t="s">
        <v>3</v>
      </c>
      <c r="D27" s="25" t="s">
        <v>4</v>
      </c>
    </row>
    <row r="28" spans="1:4" ht="13.5" customHeight="1" x14ac:dyDescent="0.25">
      <c r="A28" s="104" t="s">
        <v>38</v>
      </c>
      <c r="B28" s="17">
        <v>44896</v>
      </c>
      <c r="C28" s="16" t="s">
        <v>5</v>
      </c>
      <c r="D28" s="24" t="s">
        <v>5</v>
      </c>
    </row>
    <row r="29" spans="1:4" ht="13.5" customHeight="1" x14ac:dyDescent="0.25">
      <c r="A29" s="14" t="s">
        <v>6</v>
      </c>
      <c r="B29" s="35">
        <v>1116.01</v>
      </c>
      <c r="C29" s="32">
        <f>C21</f>
        <v>685.64800000000002</v>
      </c>
      <c r="D29" s="34">
        <f>SUM(B29-C29)</f>
        <v>430.36199999999997</v>
      </c>
    </row>
    <row r="30" spans="1:4" ht="13.5" customHeight="1" x14ac:dyDescent="0.25">
      <c r="A30" s="14" t="s">
        <v>7</v>
      </c>
      <c r="B30" s="35">
        <v>2232.02</v>
      </c>
      <c r="C30" s="32">
        <f>C22</f>
        <v>685.64800000000002</v>
      </c>
      <c r="D30" s="34">
        <f>SUM(B30-C30)</f>
        <v>1546.3719999999998</v>
      </c>
    </row>
    <row r="31" spans="1:4" ht="13.5" customHeight="1" x14ac:dyDescent="0.25">
      <c r="A31" s="14" t="s">
        <v>8</v>
      </c>
      <c r="B31" s="35">
        <v>2901.63</v>
      </c>
      <c r="C31" s="32">
        <f>C23</f>
        <v>685.64800000000002</v>
      </c>
      <c r="D31" s="34">
        <f>SUM(B31-C31)</f>
        <v>2215.982</v>
      </c>
    </row>
    <row r="32" spans="1:4" ht="13.5" customHeight="1" x14ac:dyDescent="0.25">
      <c r="A32" s="86" t="s">
        <v>29</v>
      </c>
      <c r="B32" s="85">
        <f>B30</f>
        <v>2232.02</v>
      </c>
      <c r="C32" s="84">
        <v>738.48</v>
      </c>
      <c r="D32" s="83">
        <f>SUM(B32-C32)</f>
        <v>1493.54</v>
      </c>
    </row>
    <row r="33" spans="1:4" ht="13.5" customHeight="1" x14ac:dyDescent="0.25">
      <c r="A33" s="86" t="s">
        <v>30</v>
      </c>
      <c r="B33" s="85">
        <f>B31</f>
        <v>2901.63</v>
      </c>
      <c r="C33" s="84">
        <v>950.32</v>
      </c>
      <c r="D33" s="83">
        <f>SUM(B33-C33)</f>
        <v>1951.31</v>
      </c>
    </row>
    <row r="34" spans="1:4" ht="13.5" customHeight="1" x14ac:dyDescent="0.25">
      <c r="A34" s="65"/>
      <c r="B34" s="30"/>
      <c r="C34" s="29"/>
      <c r="D34" s="28"/>
    </row>
    <row r="35" spans="1:4" ht="13.5" customHeight="1" x14ac:dyDescent="0.25">
      <c r="A35" s="90" t="s">
        <v>11</v>
      </c>
      <c r="B35" s="26" t="s">
        <v>2</v>
      </c>
      <c r="C35" s="19" t="s">
        <v>3</v>
      </c>
      <c r="D35" s="25" t="s">
        <v>4</v>
      </c>
    </row>
    <row r="36" spans="1:4" ht="13.5" customHeight="1" x14ac:dyDescent="0.25">
      <c r="A36" s="104" t="s">
        <v>39</v>
      </c>
      <c r="B36" s="17">
        <v>44896</v>
      </c>
      <c r="C36" s="16" t="s">
        <v>5</v>
      </c>
      <c r="D36" s="24" t="s">
        <v>5</v>
      </c>
    </row>
    <row r="37" spans="1:4" ht="13.5" customHeight="1" x14ac:dyDescent="0.25">
      <c r="A37" s="89" t="s">
        <v>6</v>
      </c>
      <c r="B37" s="35">
        <v>1153</v>
      </c>
      <c r="C37" s="32">
        <f>C29</f>
        <v>685.64800000000002</v>
      </c>
      <c r="D37" s="34">
        <f>SUM(B37-C37)</f>
        <v>467.35199999999998</v>
      </c>
    </row>
    <row r="38" spans="1:4" ht="13.5" customHeight="1" x14ac:dyDescent="0.25">
      <c r="A38" s="14" t="s">
        <v>7</v>
      </c>
      <c r="B38" s="35">
        <v>2306</v>
      </c>
      <c r="C38" s="32">
        <f>C30</f>
        <v>685.64800000000002</v>
      </c>
      <c r="D38" s="34">
        <f>SUM(B38-C38)</f>
        <v>1620.3519999999999</v>
      </c>
    </row>
    <row r="39" spans="1:4" ht="13.5" customHeight="1" x14ac:dyDescent="0.25">
      <c r="A39" s="14" t="s">
        <v>8</v>
      </c>
      <c r="B39" s="35">
        <v>2997.6</v>
      </c>
      <c r="C39" s="32">
        <f>C31</f>
        <v>685.64800000000002</v>
      </c>
      <c r="D39" s="34">
        <f>SUM(B39-C39)</f>
        <v>2311.9519999999998</v>
      </c>
    </row>
    <row r="40" spans="1:4" ht="13.5" customHeight="1" x14ac:dyDescent="0.25">
      <c r="A40" s="86" t="s">
        <v>29</v>
      </c>
      <c r="B40" s="85">
        <f>B38</f>
        <v>2306</v>
      </c>
      <c r="C40" s="84">
        <v>738.48</v>
      </c>
      <c r="D40" s="83">
        <f>SUM(B40-C40)</f>
        <v>1567.52</v>
      </c>
    </row>
    <row r="41" spans="1:4" ht="13.5" customHeight="1" x14ac:dyDescent="0.25">
      <c r="A41" s="86" t="s">
        <v>30</v>
      </c>
      <c r="B41" s="85">
        <f>B39</f>
        <v>2997.6</v>
      </c>
      <c r="C41" s="84">
        <v>950.32</v>
      </c>
      <c r="D41" s="83">
        <f>SUM(B41-C41)</f>
        <v>2047.2799999999997</v>
      </c>
    </row>
    <row r="42" spans="1:4" x14ac:dyDescent="0.25">
      <c r="A42" s="65"/>
      <c r="B42" s="30"/>
      <c r="C42" s="29"/>
      <c r="D42" s="28"/>
    </row>
    <row r="43" spans="1:4" ht="13.5" customHeight="1" x14ac:dyDescent="0.25">
      <c r="A43" s="87" t="s">
        <v>1</v>
      </c>
      <c r="B43" s="26" t="s">
        <v>2</v>
      </c>
      <c r="C43" s="19" t="s">
        <v>3</v>
      </c>
      <c r="D43" s="25" t="s">
        <v>4</v>
      </c>
    </row>
    <row r="44" spans="1:4" ht="13.5" customHeight="1" x14ac:dyDescent="0.25">
      <c r="A44" s="104" t="s">
        <v>43</v>
      </c>
      <c r="B44" s="17">
        <v>44896</v>
      </c>
      <c r="C44" s="16" t="s">
        <v>5</v>
      </c>
      <c r="D44" s="24" t="s">
        <v>5</v>
      </c>
    </row>
    <row r="45" spans="1:4" ht="13.5" customHeight="1" x14ac:dyDescent="0.25">
      <c r="A45" s="14" t="s">
        <v>6</v>
      </c>
      <c r="B45" s="103">
        <v>1020.28</v>
      </c>
      <c r="C45" s="32">
        <f>C37</f>
        <v>685.64800000000002</v>
      </c>
      <c r="D45" s="34">
        <f>SUM(B45-C45)</f>
        <v>334.63199999999995</v>
      </c>
    </row>
    <row r="46" spans="1:4" ht="13.5" customHeight="1" x14ac:dyDescent="0.25">
      <c r="A46" s="14" t="s">
        <v>7</v>
      </c>
      <c r="B46" s="103">
        <v>2040.56</v>
      </c>
      <c r="C46" s="32">
        <f>C38</f>
        <v>685.64800000000002</v>
      </c>
      <c r="D46" s="34">
        <f>SUM(B46-C46)</f>
        <v>1354.9119999999998</v>
      </c>
    </row>
    <row r="47" spans="1:4" ht="13.5" customHeight="1" x14ac:dyDescent="0.25">
      <c r="A47" s="14" t="s">
        <v>8</v>
      </c>
      <c r="B47" s="103">
        <v>2652.73</v>
      </c>
      <c r="C47" s="32">
        <f>C39</f>
        <v>685.64800000000002</v>
      </c>
      <c r="D47" s="34">
        <f>SUM(B47-C47)</f>
        <v>1967.0819999999999</v>
      </c>
    </row>
    <row r="48" spans="1:4" ht="13.5" customHeight="1" x14ac:dyDescent="0.25">
      <c r="A48" s="86" t="s">
        <v>29</v>
      </c>
      <c r="B48" s="85">
        <f>B46</f>
        <v>2040.56</v>
      </c>
      <c r="C48" s="84">
        <v>738.48</v>
      </c>
      <c r="D48" s="83">
        <f>SUM(B48-C48)</f>
        <v>1302.08</v>
      </c>
    </row>
    <row r="49" spans="1:5" ht="13.5" customHeight="1" x14ac:dyDescent="0.25">
      <c r="A49" s="86" t="s">
        <v>30</v>
      </c>
      <c r="B49" s="85">
        <f>B47</f>
        <v>2652.73</v>
      </c>
      <c r="C49" s="84">
        <v>950.32</v>
      </c>
      <c r="D49" s="83">
        <f>SUM(B49-C49)</f>
        <v>1702.4099999999999</v>
      </c>
    </row>
    <row r="50" spans="1:5" ht="13.5" customHeight="1" x14ac:dyDescent="0.25">
      <c r="A50" s="88"/>
      <c r="B50" s="42"/>
      <c r="C50" s="41"/>
      <c r="D50" s="40"/>
    </row>
    <row r="51" spans="1:5" ht="13.5" customHeight="1" x14ac:dyDescent="0.25">
      <c r="A51" s="87" t="s">
        <v>1</v>
      </c>
      <c r="B51" s="26" t="s">
        <v>2</v>
      </c>
      <c r="C51" s="19" t="s">
        <v>3</v>
      </c>
      <c r="D51" s="25" t="s">
        <v>4</v>
      </c>
    </row>
    <row r="52" spans="1:5" ht="13.5" customHeight="1" x14ac:dyDescent="0.25">
      <c r="A52" s="104" t="s">
        <v>40</v>
      </c>
      <c r="B52" s="17">
        <v>44896</v>
      </c>
      <c r="C52" s="16" t="s">
        <v>5</v>
      </c>
      <c r="D52" s="24" t="s">
        <v>5</v>
      </c>
    </row>
    <row r="53" spans="1:5" ht="13.5" customHeight="1" x14ac:dyDescent="0.25">
      <c r="A53" s="14" t="s">
        <v>6</v>
      </c>
      <c r="B53" s="38">
        <v>741.26</v>
      </c>
      <c r="C53" s="32">
        <f>C45</f>
        <v>685.64800000000002</v>
      </c>
      <c r="D53" s="37">
        <f>SUM(B53-C53)</f>
        <v>55.611999999999966</v>
      </c>
    </row>
    <row r="54" spans="1:5" ht="13.5" customHeight="1" x14ac:dyDescent="0.25">
      <c r="A54" s="14" t="s">
        <v>7</v>
      </c>
      <c r="B54" s="38">
        <v>1482.52</v>
      </c>
      <c r="C54" s="32">
        <f>C46</f>
        <v>685.64800000000002</v>
      </c>
      <c r="D54" s="37">
        <f>SUM(B54-C54)</f>
        <v>796.87199999999996</v>
      </c>
    </row>
    <row r="55" spans="1:5" ht="13.5" customHeight="1" x14ac:dyDescent="0.25">
      <c r="A55" s="14" t="s">
        <v>8</v>
      </c>
      <c r="B55" s="38">
        <v>1927.28</v>
      </c>
      <c r="C55" s="32">
        <f>C47</f>
        <v>685.64800000000002</v>
      </c>
      <c r="D55" s="37">
        <f>SUM(B55-C55)</f>
        <v>1241.6320000000001</v>
      </c>
    </row>
    <row r="56" spans="1:5" ht="13.5" customHeight="1" x14ac:dyDescent="0.25">
      <c r="A56" s="86" t="s">
        <v>29</v>
      </c>
      <c r="B56" s="85">
        <f>B54</f>
        <v>1482.52</v>
      </c>
      <c r="C56" s="84">
        <v>738.48</v>
      </c>
      <c r="D56" s="83">
        <f>SUM(B56-C56)</f>
        <v>744.04</v>
      </c>
    </row>
    <row r="57" spans="1:5" ht="13.5" customHeight="1" x14ac:dyDescent="0.25">
      <c r="A57" s="86" t="s">
        <v>30</v>
      </c>
      <c r="B57" s="85">
        <f>B55</f>
        <v>1927.28</v>
      </c>
      <c r="C57" s="84">
        <v>950.32</v>
      </c>
      <c r="D57" s="83">
        <f>SUM(B57-C57)</f>
        <v>976.95999999999992</v>
      </c>
      <c r="E57" s="36"/>
    </row>
    <row r="58" spans="1:5" ht="13.5" customHeight="1" x14ac:dyDescent="0.25">
      <c r="A58" s="65"/>
      <c r="B58" s="30"/>
      <c r="C58" s="29"/>
      <c r="D58" s="28"/>
    </row>
    <row r="59" spans="1:5" ht="13.5" customHeight="1" x14ac:dyDescent="0.25">
      <c r="A59" s="66" t="s">
        <v>1</v>
      </c>
      <c r="B59" s="26" t="s">
        <v>2</v>
      </c>
      <c r="C59" s="19" t="s">
        <v>3</v>
      </c>
      <c r="D59" s="25" t="s">
        <v>4</v>
      </c>
    </row>
    <row r="60" spans="1:5" ht="13.5" customHeight="1" x14ac:dyDescent="0.25">
      <c r="A60" s="104" t="s">
        <v>41</v>
      </c>
      <c r="B60" s="17">
        <v>44896</v>
      </c>
      <c r="C60" s="16" t="s">
        <v>5</v>
      </c>
      <c r="D60" s="24" t="s">
        <v>5</v>
      </c>
    </row>
    <row r="61" spans="1:5" ht="13.5" customHeight="1" x14ac:dyDescent="0.25">
      <c r="A61" s="14" t="s">
        <v>6</v>
      </c>
      <c r="B61" s="35">
        <v>1057.01</v>
      </c>
      <c r="C61" s="32">
        <f>C53</f>
        <v>685.64800000000002</v>
      </c>
      <c r="D61" s="34">
        <f>SUM(B61-C61)</f>
        <v>371.36199999999997</v>
      </c>
    </row>
    <row r="62" spans="1:5" ht="13.5" customHeight="1" x14ac:dyDescent="0.25">
      <c r="A62" s="14" t="s">
        <v>7</v>
      </c>
      <c r="B62" s="35">
        <v>2114.02</v>
      </c>
      <c r="C62" s="32">
        <f>C54</f>
        <v>685.64800000000002</v>
      </c>
      <c r="D62" s="34">
        <f>SUM(B62-C62)</f>
        <v>1428.3719999999998</v>
      </c>
    </row>
    <row r="63" spans="1:5" ht="13.5" customHeight="1" x14ac:dyDescent="0.25">
      <c r="A63" s="14" t="s">
        <v>8</v>
      </c>
      <c r="B63" s="35">
        <v>2748.23</v>
      </c>
      <c r="C63" s="32">
        <f>C55</f>
        <v>685.64800000000002</v>
      </c>
      <c r="D63" s="34">
        <f>SUM(B63-C63)</f>
        <v>2062.5819999999999</v>
      </c>
    </row>
    <row r="64" spans="1:5" ht="13.5" customHeight="1" x14ac:dyDescent="0.25">
      <c r="A64" s="86" t="s">
        <v>29</v>
      </c>
      <c r="B64" s="85">
        <f>B62</f>
        <v>2114.02</v>
      </c>
      <c r="C64" s="84">
        <v>738.48</v>
      </c>
      <c r="D64" s="83">
        <f>SUM(B64-C64)</f>
        <v>1375.54</v>
      </c>
    </row>
    <row r="65" spans="1:4" ht="13.5" customHeight="1" x14ac:dyDescent="0.25">
      <c r="A65" s="86" t="s">
        <v>30</v>
      </c>
      <c r="B65" s="85">
        <f>B63</f>
        <v>2748.23</v>
      </c>
      <c r="C65" s="84">
        <v>950.32</v>
      </c>
      <c r="D65" s="83">
        <f>SUM(B65-C65)</f>
        <v>1797.9099999999999</v>
      </c>
    </row>
    <row r="66" spans="1:4" ht="13.5" customHeight="1" x14ac:dyDescent="0.25">
      <c r="A66" s="65"/>
      <c r="B66" s="30"/>
      <c r="C66" s="29"/>
      <c r="D66" s="28"/>
    </row>
    <row r="67" spans="1:4" ht="13.5" customHeight="1" x14ac:dyDescent="0.25">
      <c r="A67" s="66" t="s">
        <v>1</v>
      </c>
      <c r="B67" s="26" t="s">
        <v>2</v>
      </c>
      <c r="C67" s="19" t="s">
        <v>3</v>
      </c>
      <c r="D67" s="25" t="s">
        <v>4</v>
      </c>
    </row>
    <row r="68" spans="1:4" ht="13.5" customHeight="1" x14ac:dyDescent="0.25">
      <c r="A68" s="104" t="s">
        <v>42</v>
      </c>
      <c r="B68" s="17">
        <v>44896</v>
      </c>
      <c r="C68" s="16" t="s">
        <v>5</v>
      </c>
      <c r="D68" s="24" t="s">
        <v>5</v>
      </c>
    </row>
    <row r="69" spans="1:4" ht="13.5" customHeight="1" x14ac:dyDescent="0.25">
      <c r="A69" s="14" t="s">
        <v>6</v>
      </c>
      <c r="B69" s="35">
        <v>701.23</v>
      </c>
      <c r="C69" s="32">
        <f>C61</f>
        <v>685.64800000000002</v>
      </c>
      <c r="D69" s="34">
        <f>SUM(B69-C69)</f>
        <v>15.581999999999994</v>
      </c>
    </row>
    <row r="70" spans="1:4" ht="13.5" customHeight="1" x14ac:dyDescent="0.25">
      <c r="A70" s="14" t="s">
        <v>7</v>
      </c>
      <c r="B70" s="35">
        <v>1402.46</v>
      </c>
      <c r="C70" s="32">
        <f>C62</f>
        <v>685.64800000000002</v>
      </c>
      <c r="D70" s="34">
        <f>SUM(B70-C70)</f>
        <v>716.81200000000001</v>
      </c>
    </row>
    <row r="71" spans="1:4" ht="13.5" customHeight="1" x14ac:dyDescent="0.25">
      <c r="A71" s="14" t="s">
        <v>8</v>
      </c>
      <c r="B71" s="35">
        <v>1823.2</v>
      </c>
      <c r="C71" s="32">
        <f>C63</f>
        <v>685.64800000000002</v>
      </c>
      <c r="D71" s="34">
        <f>SUM(B71-C71)</f>
        <v>1137.5520000000001</v>
      </c>
    </row>
    <row r="72" spans="1:4" ht="13.5" customHeight="1" x14ac:dyDescent="0.25">
      <c r="A72" s="86" t="s">
        <v>29</v>
      </c>
      <c r="B72" s="85">
        <f>B70</f>
        <v>1402.46</v>
      </c>
      <c r="C72" s="84">
        <v>738.48</v>
      </c>
      <c r="D72" s="83">
        <f>SUM(B72-C72)</f>
        <v>663.98</v>
      </c>
    </row>
    <row r="73" spans="1:4" ht="13.5" customHeight="1" x14ac:dyDescent="0.25">
      <c r="A73" s="86" t="s">
        <v>30</v>
      </c>
      <c r="B73" s="85">
        <f>B71</f>
        <v>1823.2</v>
      </c>
      <c r="C73" s="84">
        <v>950.32</v>
      </c>
      <c r="D73" s="83">
        <f>SUM(B73-C73)</f>
        <v>872.88</v>
      </c>
    </row>
    <row r="74" spans="1:4" ht="13.5" customHeight="1" x14ac:dyDescent="0.25">
      <c r="A74" s="65"/>
      <c r="B74" s="30"/>
      <c r="C74" s="29"/>
      <c r="D74" s="28"/>
    </row>
    <row r="75" spans="1:4" ht="13.5" customHeight="1" x14ac:dyDescent="0.25">
      <c r="A75" s="66" t="s">
        <v>1</v>
      </c>
      <c r="B75" s="26" t="s">
        <v>2</v>
      </c>
      <c r="C75" s="19" t="s">
        <v>3</v>
      </c>
      <c r="D75" s="25" t="s">
        <v>4</v>
      </c>
    </row>
    <row r="76" spans="1:4" ht="13.5" customHeight="1" x14ac:dyDescent="0.25">
      <c r="A76" s="14"/>
      <c r="B76" s="17">
        <v>44896</v>
      </c>
      <c r="C76" s="16" t="s">
        <v>5</v>
      </c>
      <c r="D76" s="24" t="s">
        <v>5</v>
      </c>
    </row>
    <row r="77" spans="1:4" ht="13.5" customHeight="1" x14ac:dyDescent="0.25">
      <c r="A77" s="18" t="s">
        <v>12</v>
      </c>
      <c r="B77" s="22">
        <v>11.26</v>
      </c>
      <c r="C77" s="21">
        <v>11.26</v>
      </c>
      <c r="D77" s="15">
        <f>SUM(B77-C77)</f>
        <v>0</v>
      </c>
    </row>
    <row r="78" spans="1:4" ht="13.5" customHeight="1" x14ac:dyDescent="0.25">
      <c r="A78" s="65"/>
      <c r="B78" s="30"/>
      <c r="C78" s="29"/>
      <c r="D78" s="28"/>
    </row>
    <row r="79" spans="1:4" ht="13.5" customHeight="1" x14ac:dyDescent="0.25">
      <c r="A79" s="66" t="s">
        <v>1</v>
      </c>
      <c r="B79" s="26" t="s">
        <v>2</v>
      </c>
      <c r="C79" s="19" t="s">
        <v>3</v>
      </c>
      <c r="D79" s="25" t="s">
        <v>4</v>
      </c>
    </row>
    <row r="80" spans="1:4" ht="13.5" customHeight="1" x14ac:dyDescent="0.25">
      <c r="A80" s="14"/>
      <c r="B80" s="17">
        <v>44896</v>
      </c>
      <c r="C80" s="16" t="s">
        <v>5</v>
      </c>
      <c r="D80" s="24" t="s">
        <v>5</v>
      </c>
    </row>
    <row r="81" spans="1:4" ht="13.5" customHeight="1" x14ac:dyDescent="0.25">
      <c r="A81" s="18" t="s">
        <v>13</v>
      </c>
      <c r="B81" s="22">
        <v>120.28</v>
      </c>
      <c r="C81" s="21">
        <v>120.28</v>
      </c>
      <c r="D81" s="15">
        <f>SUM(B81-C81)</f>
        <v>0</v>
      </c>
    </row>
    <row r="82" spans="1:4" ht="13.5" customHeight="1" x14ac:dyDescent="0.25">
      <c r="A82" s="65"/>
      <c r="B82" s="30"/>
      <c r="C82" s="29"/>
      <c r="D82" s="28"/>
    </row>
    <row r="83" spans="1:4" ht="13.5" customHeight="1" x14ac:dyDescent="0.25">
      <c r="A83" s="66" t="s">
        <v>1</v>
      </c>
      <c r="B83" s="26" t="s">
        <v>2</v>
      </c>
      <c r="C83" s="19" t="s">
        <v>3</v>
      </c>
      <c r="D83" s="25" t="s">
        <v>4</v>
      </c>
    </row>
    <row r="84" spans="1:4" ht="13.5" customHeight="1" x14ac:dyDescent="0.25">
      <c r="A84" s="18"/>
      <c r="B84" s="17">
        <v>44896</v>
      </c>
      <c r="C84" s="16" t="s">
        <v>5</v>
      </c>
      <c r="D84" s="24" t="s">
        <v>5</v>
      </c>
    </row>
    <row r="85" spans="1:4" ht="13.5" customHeight="1" thickBot="1" x14ac:dyDescent="0.3">
      <c r="A85" s="18" t="s">
        <v>16</v>
      </c>
      <c r="B85" s="22">
        <v>2.25</v>
      </c>
      <c r="C85" s="21">
        <v>2.25</v>
      </c>
      <c r="D85" s="15">
        <f>SUM(B85-C85)</f>
        <v>0</v>
      </c>
    </row>
    <row r="86" spans="1:4" ht="13.5" hidden="1" customHeight="1" x14ac:dyDescent="0.25">
      <c r="A86" s="65"/>
      <c r="B86" s="30"/>
      <c r="C86" s="29"/>
      <c r="D86" s="28"/>
    </row>
    <row r="87" spans="1:4" ht="13.5" hidden="1" customHeight="1" x14ac:dyDescent="0.25">
      <c r="A87" s="14"/>
      <c r="B87" s="20"/>
      <c r="C87" s="19" t="s">
        <v>3</v>
      </c>
      <c r="D87" s="15"/>
    </row>
    <row r="88" spans="1:4" ht="13.5" hidden="1" customHeight="1" x14ac:dyDescent="0.25">
      <c r="A88" s="18" t="s">
        <v>24</v>
      </c>
      <c r="B88" s="17">
        <v>44896</v>
      </c>
      <c r="C88" s="16" t="s">
        <v>5</v>
      </c>
      <c r="D88" s="15"/>
    </row>
    <row r="89" spans="1:4" ht="13.5" hidden="1" customHeight="1" thickBot="1" x14ac:dyDescent="0.3">
      <c r="A89" s="14"/>
      <c r="B89" s="13"/>
      <c r="C89" s="12">
        <v>325</v>
      </c>
      <c r="D89" s="11"/>
    </row>
    <row r="90" spans="1:4" ht="13.5" hidden="1" customHeight="1" thickBot="1" x14ac:dyDescent="0.3">
      <c r="A90" s="10" t="s">
        <v>17</v>
      </c>
      <c r="B90" s="7"/>
      <c r="C90" s="7"/>
      <c r="D90" s="6"/>
    </row>
    <row r="91" spans="1:4" ht="13.5" customHeight="1" x14ac:dyDescent="0.25">
      <c r="A91" s="82" t="s">
        <v>25</v>
      </c>
      <c r="B91" s="63" t="s">
        <v>26</v>
      </c>
      <c r="C91" s="7"/>
      <c r="D91" s="6"/>
    </row>
    <row r="92" spans="1:4" ht="13.5" customHeight="1" x14ac:dyDescent="0.25">
      <c r="A92" s="81" t="s">
        <v>18</v>
      </c>
      <c r="B92" s="7"/>
      <c r="C92" s="7"/>
      <c r="D92" s="6"/>
    </row>
    <row r="93" spans="1:4" ht="13.5" customHeight="1" x14ac:dyDescent="0.25">
      <c r="A93" s="59" t="s">
        <v>27</v>
      </c>
      <c r="B93" s="7"/>
      <c r="C93" s="7"/>
      <c r="D93" s="6"/>
    </row>
    <row r="94" spans="1:4" ht="13.5" customHeight="1" x14ac:dyDescent="0.25">
      <c r="A94" s="80" t="s">
        <v>19</v>
      </c>
      <c r="B94" s="7"/>
      <c r="C94" s="7"/>
      <c r="D94" s="6"/>
    </row>
    <row r="95" spans="1:4" ht="13.5" customHeight="1" x14ac:dyDescent="0.25">
      <c r="A95" s="80" t="s">
        <v>20</v>
      </c>
      <c r="B95" s="7"/>
      <c r="C95" s="7"/>
      <c r="D95" s="6"/>
    </row>
    <row r="96" spans="1:4" ht="13.5" customHeight="1" thickBot="1" x14ac:dyDescent="0.3">
      <c r="A96" s="79" t="s">
        <v>31</v>
      </c>
      <c r="B96" s="78"/>
      <c r="C96" s="78"/>
      <c r="D96" s="2"/>
    </row>
  </sheetData>
  <hyperlinks>
    <hyperlink ref="B91" r:id="rId1"/>
    <hyperlink ref="A4" r:id="rId2"/>
    <hyperlink ref="A12" r:id="rId3"/>
    <hyperlink ref="A20" r:id="rId4"/>
    <hyperlink ref="A28" r:id="rId5" display="Blue Shield Access HMO"/>
    <hyperlink ref="A36" r:id="rId6" display="Health Net Smart Care HMO"/>
    <hyperlink ref="A44" r:id="rId7"/>
    <hyperlink ref="A52" r:id="rId8"/>
    <hyperlink ref="A60" r:id="rId9"/>
    <hyperlink ref="A68" r:id="rId10"/>
  </hyperlinks>
  <pageMargins left="0.7" right="0.7" top="0.25" bottom="0.25" header="0.3" footer="0.3"/>
  <pageSetup scale="54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zoomScaleNormal="100" workbookViewId="0">
      <selection activeCell="G15" sqref="G15"/>
    </sheetView>
  </sheetViews>
  <sheetFormatPr defaultColWidth="9.140625" defaultRowHeight="15" x14ac:dyDescent="0.25"/>
  <cols>
    <col min="1" max="1" width="36.5703125" style="1" customWidth="1"/>
    <col min="2" max="2" width="17.85546875" style="1" customWidth="1"/>
    <col min="3" max="3" width="20.28515625" style="1" customWidth="1"/>
    <col min="4" max="16384" width="9.140625" style="1"/>
  </cols>
  <sheetData>
    <row r="1" spans="1:5" ht="15.75" thickBot="1" x14ac:dyDescent="0.3">
      <c r="A1" s="56" t="s">
        <v>0</v>
      </c>
      <c r="B1" s="52"/>
      <c r="C1" s="55"/>
    </row>
    <row r="2" spans="1:5" ht="13.5" customHeight="1" thickBot="1" x14ac:dyDescent="0.3">
      <c r="A2" s="54" t="s">
        <v>44</v>
      </c>
      <c r="B2" s="53"/>
      <c r="C2" s="51"/>
      <c r="E2" s="50"/>
    </row>
    <row r="3" spans="1:5" ht="13.5" customHeight="1" x14ac:dyDescent="0.25">
      <c r="A3" s="49" t="s">
        <v>1</v>
      </c>
      <c r="B3" s="48" t="s">
        <v>2</v>
      </c>
      <c r="C3" s="46" t="s">
        <v>4</v>
      </c>
    </row>
    <row r="4" spans="1:5" ht="13.5" customHeight="1" x14ac:dyDescent="0.25">
      <c r="A4" s="104" t="s">
        <v>37</v>
      </c>
      <c r="B4" s="17">
        <v>44531</v>
      </c>
      <c r="C4" s="24" t="s">
        <v>5</v>
      </c>
    </row>
    <row r="5" spans="1:5" ht="13.5" customHeight="1" x14ac:dyDescent="0.25">
      <c r="A5" s="33" t="s">
        <v>6</v>
      </c>
      <c r="B5" s="35">
        <v>857.06</v>
      </c>
      <c r="C5" s="34">
        <f>B5</f>
        <v>857.06</v>
      </c>
      <c r="E5" s="36"/>
    </row>
    <row r="6" spans="1:5" ht="13.5" customHeight="1" x14ac:dyDescent="0.25">
      <c r="A6" s="33" t="s">
        <v>7</v>
      </c>
      <c r="B6" s="35">
        <v>1714.12</v>
      </c>
      <c r="C6" s="34">
        <f t="shared" ref="C6:C7" si="0">B6</f>
        <v>1714.12</v>
      </c>
    </row>
    <row r="7" spans="1:5" ht="13.5" customHeight="1" x14ac:dyDescent="0.25">
      <c r="A7" s="33" t="s">
        <v>8</v>
      </c>
      <c r="B7" s="35">
        <v>2228.36</v>
      </c>
      <c r="C7" s="34">
        <f t="shared" si="0"/>
        <v>2228.36</v>
      </c>
    </row>
    <row r="8" spans="1:5" ht="13.5" customHeight="1" x14ac:dyDescent="0.25">
      <c r="A8" s="31"/>
      <c r="B8" s="30"/>
      <c r="C8" s="28"/>
    </row>
    <row r="9" spans="1:5" ht="13.5" customHeight="1" x14ac:dyDescent="0.25">
      <c r="A9" s="27" t="s">
        <v>1</v>
      </c>
      <c r="B9" s="26" t="s">
        <v>2</v>
      </c>
      <c r="C9" s="25" t="s">
        <v>4</v>
      </c>
    </row>
    <row r="10" spans="1:5" ht="13.5" customHeight="1" x14ac:dyDescent="0.25">
      <c r="A10" s="104" t="s">
        <v>9</v>
      </c>
      <c r="B10" s="17">
        <v>44531</v>
      </c>
      <c r="C10" s="24" t="s">
        <v>5</v>
      </c>
    </row>
    <row r="11" spans="1:5" ht="13.5" customHeight="1" x14ac:dyDescent="0.25">
      <c r="A11" s="33" t="s">
        <v>6</v>
      </c>
      <c r="B11" s="38">
        <v>1015.81</v>
      </c>
      <c r="C11" s="34">
        <f t="shared" ref="C11:C13" si="1">B11</f>
        <v>1015.81</v>
      </c>
    </row>
    <row r="12" spans="1:5" ht="13.5" customHeight="1" x14ac:dyDescent="0.25">
      <c r="A12" s="33" t="s">
        <v>7</v>
      </c>
      <c r="B12" s="38">
        <v>2031.62</v>
      </c>
      <c r="C12" s="34">
        <f t="shared" si="1"/>
        <v>2031.62</v>
      </c>
    </row>
    <row r="13" spans="1:5" ht="13.5" customHeight="1" x14ac:dyDescent="0.25">
      <c r="A13" s="33" t="s">
        <v>8</v>
      </c>
      <c r="B13" s="38">
        <v>2641.11</v>
      </c>
      <c r="C13" s="34">
        <f t="shared" si="1"/>
        <v>2641.11</v>
      </c>
    </row>
    <row r="14" spans="1:5" ht="13.5" customHeight="1" x14ac:dyDescent="0.25">
      <c r="A14" s="31"/>
      <c r="B14" s="30"/>
      <c r="C14" s="28"/>
    </row>
    <row r="15" spans="1:5" ht="13.5" customHeight="1" x14ac:dyDescent="0.25">
      <c r="A15" s="39" t="s">
        <v>1</v>
      </c>
      <c r="B15" s="26" t="s">
        <v>2</v>
      </c>
      <c r="C15" s="25" t="s">
        <v>4</v>
      </c>
    </row>
    <row r="16" spans="1:5" ht="13.5" customHeight="1" x14ac:dyDescent="0.25">
      <c r="A16" s="104" t="s">
        <v>10</v>
      </c>
      <c r="B16" s="17">
        <v>44531</v>
      </c>
      <c r="C16" s="24" t="s">
        <v>5</v>
      </c>
    </row>
    <row r="17" spans="1:3" ht="13.5" customHeight="1" x14ac:dyDescent="0.25">
      <c r="A17" s="33" t="s">
        <v>6</v>
      </c>
      <c r="B17" s="38">
        <v>1304</v>
      </c>
      <c r="C17" s="34">
        <f t="shared" ref="C17:C19" si="2">B17</f>
        <v>1304</v>
      </c>
    </row>
    <row r="18" spans="1:3" ht="13.5" customHeight="1" x14ac:dyDescent="0.25">
      <c r="A18" s="33" t="s">
        <v>7</v>
      </c>
      <c r="B18" s="38">
        <v>2608</v>
      </c>
      <c r="C18" s="34">
        <f t="shared" si="2"/>
        <v>2608</v>
      </c>
    </row>
    <row r="19" spans="1:3" ht="13.5" customHeight="1" x14ac:dyDescent="0.25">
      <c r="A19" s="33" t="s">
        <v>8</v>
      </c>
      <c r="B19" s="38">
        <v>3390.4</v>
      </c>
      <c r="C19" s="34">
        <f t="shared" si="2"/>
        <v>3390.4</v>
      </c>
    </row>
    <row r="20" spans="1:3" ht="13.5" customHeight="1" x14ac:dyDescent="0.25">
      <c r="A20" s="31"/>
      <c r="B20" s="30"/>
      <c r="C20" s="28"/>
    </row>
    <row r="21" spans="1:3" ht="13.5" customHeight="1" x14ac:dyDescent="0.25">
      <c r="A21" s="27" t="s">
        <v>1</v>
      </c>
      <c r="B21" s="26" t="s">
        <v>2</v>
      </c>
      <c r="C21" s="25" t="s">
        <v>4</v>
      </c>
    </row>
    <row r="22" spans="1:3" ht="13.5" customHeight="1" x14ac:dyDescent="0.25">
      <c r="A22" s="104" t="s">
        <v>38</v>
      </c>
      <c r="B22" s="17">
        <v>44531</v>
      </c>
      <c r="C22" s="24" t="s">
        <v>5</v>
      </c>
    </row>
    <row r="23" spans="1:3" ht="13.5" customHeight="1" x14ac:dyDescent="0.25">
      <c r="A23" s="33" t="s">
        <v>6</v>
      </c>
      <c r="B23" s="35">
        <v>1116.01</v>
      </c>
      <c r="C23" s="34">
        <f t="shared" ref="C23:C25" si="3">B23</f>
        <v>1116.01</v>
      </c>
    </row>
    <row r="24" spans="1:3" ht="13.5" customHeight="1" x14ac:dyDescent="0.25">
      <c r="A24" s="33" t="s">
        <v>7</v>
      </c>
      <c r="B24" s="35">
        <v>2232.02</v>
      </c>
      <c r="C24" s="34">
        <f t="shared" si="3"/>
        <v>2232.02</v>
      </c>
    </row>
    <row r="25" spans="1:3" ht="13.5" customHeight="1" x14ac:dyDescent="0.25">
      <c r="A25" s="33" t="s">
        <v>8</v>
      </c>
      <c r="B25" s="35">
        <v>2901.63</v>
      </c>
      <c r="C25" s="34">
        <f t="shared" si="3"/>
        <v>2901.63</v>
      </c>
    </row>
    <row r="26" spans="1:3" ht="13.5" customHeight="1" x14ac:dyDescent="0.25">
      <c r="A26" s="31"/>
      <c r="B26" s="30"/>
      <c r="C26" s="28"/>
    </row>
    <row r="27" spans="1:3" ht="13.5" customHeight="1" x14ac:dyDescent="0.25">
      <c r="A27" s="45" t="s">
        <v>11</v>
      </c>
      <c r="B27" s="26" t="s">
        <v>2</v>
      </c>
      <c r="C27" s="25" t="s">
        <v>4</v>
      </c>
    </row>
    <row r="28" spans="1:3" ht="13.5" customHeight="1" x14ac:dyDescent="0.25">
      <c r="A28" s="104" t="s">
        <v>39</v>
      </c>
      <c r="B28" s="17">
        <v>44531</v>
      </c>
      <c r="C28" s="24" t="s">
        <v>5</v>
      </c>
    </row>
    <row r="29" spans="1:3" ht="13.5" customHeight="1" x14ac:dyDescent="0.25">
      <c r="A29" s="44" t="s">
        <v>6</v>
      </c>
      <c r="B29" s="35">
        <v>1153</v>
      </c>
      <c r="C29" s="34">
        <f t="shared" ref="C29:C31" si="4">B29</f>
        <v>1153</v>
      </c>
    </row>
    <row r="30" spans="1:3" ht="13.5" customHeight="1" x14ac:dyDescent="0.25">
      <c r="A30" s="33" t="s">
        <v>7</v>
      </c>
      <c r="B30" s="35">
        <v>2306</v>
      </c>
      <c r="C30" s="34">
        <f t="shared" si="4"/>
        <v>2306</v>
      </c>
    </row>
    <row r="31" spans="1:3" ht="13.5" customHeight="1" x14ac:dyDescent="0.25">
      <c r="A31" s="33" t="s">
        <v>8</v>
      </c>
      <c r="B31" s="35">
        <v>2997.6</v>
      </c>
      <c r="C31" s="34">
        <f t="shared" si="4"/>
        <v>2997.6</v>
      </c>
    </row>
    <row r="32" spans="1:3" x14ac:dyDescent="0.25">
      <c r="A32" s="31"/>
      <c r="B32" s="30"/>
      <c r="C32" s="28"/>
    </row>
    <row r="33" spans="1:3" ht="13.5" customHeight="1" x14ac:dyDescent="0.25">
      <c r="A33" s="39" t="s">
        <v>1</v>
      </c>
      <c r="B33" s="26" t="s">
        <v>2</v>
      </c>
      <c r="C33" s="25" t="s">
        <v>4</v>
      </c>
    </row>
    <row r="34" spans="1:3" ht="13.5" customHeight="1" x14ac:dyDescent="0.25">
      <c r="A34" s="104" t="s">
        <v>43</v>
      </c>
      <c r="B34" s="17">
        <v>44531</v>
      </c>
      <c r="C34" s="24" t="s">
        <v>5</v>
      </c>
    </row>
    <row r="35" spans="1:3" ht="13.5" customHeight="1" x14ac:dyDescent="0.25">
      <c r="A35" s="33" t="s">
        <v>6</v>
      </c>
      <c r="B35" s="103">
        <v>1020.28</v>
      </c>
      <c r="C35" s="34">
        <f t="shared" ref="C35:C37" si="5">B35</f>
        <v>1020.28</v>
      </c>
    </row>
    <row r="36" spans="1:3" ht="13.5" customHeight="1" x14ac:dyDescent="0.25">
      <c r="A36" s="33" t="s">
        <v>7</v>
      </c>
      <c r="B36" s="103">
        <v>2040.56</v>
      </c>
      <c r="C36" s="34">
        <f t="shared" si="5"/>
        <v>2040.56</v>
      </c>
    </row>
    <row r="37" spans="1:3" ht="13.5" customHeight="1" x14ac:dyDescent="0.25">
      <c r="A37" s="33" t="s">
        <v>8</v>
      </c>
      <c r="B37" s="103">
        <v>2652.73</v>
      </c>
      <c r="C37" s="34">
        <f t="shared" si="5"/>
        <v>2652.73</v>
      </c>
    </row>
    <row r="38" spans="1:3" ht="13.5" customHeight="1" x14ac:dyDescent="0.25">
      <c r="A38" s="43"/>
      <c r="B38" s="42"/>
      <c r="C38" s="40"/>
    </row>
    <row r="39" spans="1:3" ht="13.5" customHeight="1" x14ac:dyDescent="0.25">
      <c r="A39" s="39" t="s">
        <v>1</v>
      </c>
      <c r="B39" s="26" t="s">
        <v>2</v>
      </c>
      <c r="C39" s="25" t="s">
        <v>4</v>
      </c>
    </row>
    <row r="40" spans="1:3" ht="13.5" customHeight="1" x14ac:dyDescent="0.25">
      <c r="A40" s="104" t="s">
        <v>40</v>
      </c>
      <c r="B40" s="17">
        <v>44531</v>
      </c>
      <c r="C40" s="24" t="s">
        <v>5</v>
      </c>
    </row>
    <row r="41" spans="1:3" ht="13.5" customHeight="1" x14ac:dyDescent="0.25">
      <c r="A41" s="33" t="s">
        <v>6</v>
      </c>
      <c r="B41" s="38">
        <v>741.26</v>
      </c>
      <c r="C41" s="34">
        <f t="shared" ref="C41:C43" si="6">B41</f>
        <v>741.26</v>
      </c>
    </row>
    <row r="42" spans="1:3" ht="13.5" customHeight="1" x14ac:dyDescent="0.25">
      <c r="A42" s="33" t="s">
        <v>7</v>
      </c>
      <c r="B42" s="38">
        <v>1482.52</v>
      </c>
      <c r="C42" s="34">
        <f t="shared" si="6"/>
        <v>1482.52</v>
      </c>
    </row>
    <row r="43" spans="1:3" ht="13.5" customHeight="1" x14ac:dyDescent="0.25">
      <c r="A43" s="33" t="s">
        <v>8</v>
      </c>
      <c r="B43" s="38">
        <v>1927.28</v>
      </c>
      <c r="C43" s="34">
        <f t="shared" si="6"/>
        <v>1927.28</v>
      </c>
    </row>
    <row r="44" spans="1:3" ht="13.5" customHeight="1" x14ac:dyDescent="0.25">
      <c r="A44" s="31"/>
      <c r="B44" s="30"/>
      <c r="C44" s="28"/>
    </row>
    <row r="45" spans="1:3" ht="13.5" customHeight="1" x14ac:dyDescent="0.25">
      <c r="A45" s="27" t="s">
        <v>1</v>
      </c>
      <c r="B45" s="26" t="s">
        <v>2</v>
      </c>
      <c r="C45" s="25" t="s">
        <v>4</v>
      </c>
    </row>
    <row r="46" spans="1:3" ht="13.5" customHeight="1" x14ac:dyDescent="0.25">
      <c r="A46" s="104" t="s">
        <v>41</v>
      </c>
      <c r="B46" s="17">
        <v>44531</v>
      </c>
      <c r="C46" s="24" t="s">
        <v>5</v>
      </c>
    </row>
    <row r="47" spans="1:3" ht="13.5" customHeight="1" x14ac:dyDescent="0.25">
      <c r="A47" s="33" t="s">
        <v>6</v>
      </c>
      <c r="B47" s="35">
        <v>1057.01</v>
      </c>
      <c r="C47" s="34">
        <f t="shared" ref="C47:C49" si="7">B47</f>
        <v>1057.01</v>
      </c>
    </row>
    <row r="48" spans="1:3" ht="13.5" customHeight="1" x14ac:dyDescent="0.25">
      <c r="A48" s="33" t="s">
        <v>7</v>
      </c>
      <c r="B48" s="35">
        <v>2114.02</v>
      </c>
      <c r="C48" s="34">
        <f t="shared" si="7"/>
        <v>2114.02</v>
      </c>
    </row>
    <row r="49" spans="1:3" ht="13.5" customHeight="1" x14ac:dyDescent="0.25">
      <c r="A49" s="33" t="s">
        <v>8</v>
      </c>
      <c r="B49" s="35">
        <v>2748.23</v>
      </c>
      <c r="C49" s="34">
        <f t="shared" si="7"/>
        <v>2748.23</v>
      </c>
    </row>
    <row r="50" spans="1:3" ht="13.5" customHeight="1" x14ac:dyDescent="0.25">
      <c r="A50" s="31"/>
      <c r="B50" s="30"/>
      <c r="C50" s="28"/>
    </row>
    <row r="51" spans="1:3" ht="13.5" customHeight="1" x14ac:dyDescent="0.25">
      <c r="A51" s="27" t="s">
        <v>1</v>
      </c>
      <c r="B51" s="26" t="s">
        <v>2</v>
      </c>
      <c r="C51" s="25" t="s">
        <v>4</v>
      </c>
    </row>
    <row r="52" spans="1:3" ht="13.5" customHeight="1" x14ac:dyDescent="0.25">
      <c r="A52" s="104" t="s">
        <v>42</v>
      </c>
      <c r="B52" s="17">
        <v>44531</v>
      </c>
      <c r="C52" s="24" t="s">
        <v>5</v>
      </c>
    </row>
    <row r="53" spans="1:3" ht="13.5" customHeight="1" x14ac:dyDescent="0.25">
      <c r="A53" s="33" t="s">
        <v>6</v>
      </c>
      <c r="B53" s="35">
        <v>701.23</v>
      </c>
      <c r="C53" s="34">
        <f t="shared" ref="C53:C55" si="8">B53</f>
        <v>701.23</v>
      </c>
    </row>
    <row r="54" spans="1:3" ht="13.5" customHeight="1" x14ac:dyDescent="0.25">
      <c r="A54" s="33" t="s">
        <v>7</v>
      </c>
      <c r="B54" s="35">
        <v>1402.46</v>
      </c>
      <c r="C54" s="34">
        <f t="shared" si="8"/>
        <v>1402.46</v>
      </c>
    </row>
    <row r="55" spans="1:3" ht="13.5" customHeight="1" x14ac:dyDescent="0.25">
      <c r="A55" s="33" t="s">
        <v>8</v>
      </c>
      <c r="B55" s="35">
        <v>1823.2</v>
      </c>
      <c r="C55" s="34">
        <f t="shared" si="8"/>
        <v>1823.2</v>
      </c>
    </row>
    <row r="56" spans="1:3" ht="13.5" customHeight="1" thickBot="1" x14ac:dyDescent="0.3">
      <c r="A56" s="106"/>
      <c r="B56" s="107"/>
      <c r="C56" s="108"/>
    </row>
    <row r="57" spans="1:3" ht="13.5" customHeight="1" x14ac:dyDescent="0.25">
      <c r="A57" s="109" t="s">
        <v>19</v>
      </c>
      <c r="B57" s="110"/>
      <c r="C57" s="61"/>
    </row>
    <row r="58" spans="1:3" ht="13.5" customHeight="1" thickBot="1" x14ac:dyDescent="0.3">
      <c r="A58" s="5" t="s">
        <v>20</v>
      </c>
      <c r="B58" s="4"/>
      <c r="C58" s="2"/>
    </row>
    <row r="59" spans="1:3" ht="13.5" customHeight="1" x14ac:dyDescent="0.25"/>
    <row r="60" spans="1:3" ht="13.5" customHeight="1" x14ac:dyDescent="0.25"/>
  </sheetData>
  <hyperlinks>
    <hyperlink ref="A4" r:id="rId1"/>
    <hyperlink ref="A10" r:id="rId2"/>
    <hyperlink ref="A16" r:id="rId3"/>
    <hyperlink ref="A22" r:id="rId4" display="Blue Shield Access HMO"/>
    <hyperlink ref="A28" r:id="rId5" display="Health Net Smart Care HMO"/>
    <hyperlink ref="A40" r:id="rId6"/>
    <hyperlink ref="A46" r:id="rId7"/>
    <hyperlink ref="A52" r:id="rId8"/>
    <hyperlink ref="A34" r:id="rId9"/>
  </hyperlinks>
  <pageMargins left="0.7" right="0.7" top="0.25" bottom="0.25" header="0.3" footer="0.3"/>
  <pageSetup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7" workbookViewId="0">
      <selection activeCell="A52" sqref="A52"/>
    </sheetView>
  </sheetViews>
  <sheetFormatPr defaultRowHeight="12.75" x14ac:dyDescent="0.2"/>
  <cols>
    <col min="1" max="1" width="33.42578125" customWidth="1"/>
    <col min="2" max="2" width="18.85546875" style="101" customWidth="1"/>
  </cols>
  <sheetData>
    <row r="1" spans="1:2" ht="16.5" thickBot="1" x14ac:dyDescent="0.3">
      <c r="A1" s="96" t="s">
        <v>28</v>
      </c>
      <c r="B1" s="97"/>
    </row>
    <row r="2" spans="1:2" ht="13.5" thickBot="1" x14ac:dyDescent="0.25">
      <c r="A2" s="94" t="s">
        <v>32</v>
      </c>
      <c r="B2" s="98"/>
    </row>
    <row r="3" spans="1:2" x14ac:dyDescent="0.2">
      <c r="A3" s="49" t="s">
        <v>1</v>
      </c>
      <c r="B3" s="48" t="s">
        <v>2</v>
      </c>
    </row>
    <row r="4" spans="1:2" ht="15" x14ac:dyDescent="0.25">
      <c r="A4" s="104" t="s">
        <v>37</v>
      </c>
      <c r="B4" s="17">
        <v>44531</v>
      </c>
    </row>
    <row r="5" spans="1:2" x14ac:dyDescent="0.2">
      <c r="A5" s="33" t="s">
        <v>6</v>
      </c>
      <c r="B5" s="35">
        <v>857.06</v>
      </c>
    </row>
    <row r="6" spans="1:2" x14ac:dyDescent="0.2">
      <c r="A6" s="33" t="s">
        <v>7</v>
      </c>
      <c r="B6" s="35">
        <v>1714.12</v>
      </c>
    </row>
    <row r="7" spans="1:2" x14ac:dyDescent="0.2">
      <c r="A7" s="33" t="s">
        <v>8</v>
      </c>
      <c r="B7" s="35">
        <v>2228.36</v>
      </c>
    </row>
    <row r="8" spans="1:2" x14ac:dyDescent="0.2">
      <c r="A8" s="31"/>
      <c r="B8" s="30"/>
    </row>
    <row r="9" spans="1:2" x14ac:dyDescent="0.2">
      <c r="A9" s="27" t="s">
        <v>1</v>
      </c>
      <c r="B9" s="26" t="s">
        <v>2</v>
      </c>
    </row>
    <row r="10" spans="1:2" ht="15" x14ac:dyDescent="0.25">
      <c r="A10" s="104" t="s">
        <v>9</v>
      </c>
      <c r="B10" s="17">
        <v>44531</v>
      </c>
    </row>
    <row r="11" spans="1:2" x14ac:dyDescent="0.2">
      <c r="A11" s="33" t="s">
        <v>6</v>
      </c>
      <c r="B11" s="38">
        <v>1015.81</v>
      </c>
    </row>
    <row r="12" spans="1:2" x14ac:dyDescent="0.2">
      <c r="A12" s="33" t="s">
        <v>7</v>
      </c>
      <c r="B12" s="38">
        <v>2031.62</v>
      </c>
    </row>
    <row r="13" spans="1:2" x14ac:dyDescent="0.2">
      <c r="A13" s="33" t="s">
        <v>8</v>
      </c>
      <c r="B13" s="38">
        <v>2641.11</v>
      </c>
    </row>
    <row r="14" spans="1:2" x14ac:dyDescent="0.2">
      <c r="A14" s="31"/>
      <c r="B14" s="30"/>
    </row>
    <row r="15" spans="1:2" x14ac:dyDescent="0.2">
      <c r="A15" s="39" t="s">
        <v>1</v>
      </c>
      <c r="B15" s="26" t="s">
        <v>2</v>
      </c>
    </row>
    <row r="16" spans="1:2" ht="15" x14ac:dyDescent="0.25">
      <c r="A16" s="104" t="s">
        <v>10</v>
      </c>
      <c r="B16" s="17">
        <v>44531</v>
      </c>
    </row>
    <row r="17" spans="1:2" x14ac:dyDescent="0.2">
      <c r="A17" s="33" t="s">
        <v>6</v>
      </c>
      <c r="B17" s="38">
        <v>1304</v>
      </c>
    </row>
    <row r="18" spans="1:2" x14ac:dyDescent="0.2">
      <c r="A18" s="33" t="s">
        <v>7</v>
      </c>
      <c r="B18" s="38">
        <v>2608</v>
      </c>
    </row>
    <row r="19" spans="1:2" x14ac:dyDescent="0.2">
      <c r="A19" s="33" t="s">
        <v>8</v>
      </c>
      <c r="B19" s="38">
        <v>3390.4</v>
      </c>
    </row>
    <row r="20" spans="1:2" x14ac:dyDescent="0.2">
      <c r="A20" s="31"/>
      <c r="B20" s="30"/>
    </row>
    <row r="21" spans="1:2" x14ac:dyDescent="0.2">
      <c r="A21" s="27" t="s">
        <v>1</v>
      </c>
      <c r="B21" s="26" t="s">
        <v>2</v>
      </c>
    </row>
    <row r="22" spans="1:2" ht="15" x14ac:dyDescent="0.25">
      <c r="A22" s="104" t="s">
        <v>38</v>
      </c>
      <c r="B22" s="17">
        <v>44531</v>
      </c>
    </row>
    <row r="23" spans="1:2" x14ac:dyDescent="0.2">
      <c r="A23" s="33" t="s">
        <v>6</v>
      </c>
      <c r="B23" s="35">
        <v>1116.01</v>
      </c>
    </row>
    <row r="24" spans="1:2" x14ac:dyDescent="0.2">
      <c r="A24" s="33" t="s">
        <v>7</v>
      </c>
      <c r="B24" s="35">
        <v>2232.02</v>
      </c>
    </row>
    <row r="25" spans="1:2" x14ac:dyDescent="0.2">
      <c r="A25" s="33" t="s">
        <v>8</v>
      </c>
      <c r="B25" s="35">
        <v>2901.63</v>
      </c>
    </row>
    <row r="26" spans="1:2" x14ac:dyDescent="0.2">
      <c r="A26" s="31"/>
      <c r="B26" s="30"/>
    </row>
    <row r="27" spans="1:2" x14ac:dyDescent="0.2">
      <c r="A27" s="45" t="s">
        <v>11</v>
      </c>
      <c r="B27" s="26" t="s">
        <v>2</v>
      </c>
    </row>
    <row r="28" spans="1:2" ht="15" x14ac:dyDescent="0.25">
      <c r="A28" s="104" t="s">
        <v>39</v>
      </c>
      <c r="B28" s="17">
        <v>44531</v>
      </c>
    </row>
    <row r="29" spans="1:2" x14ac:dyDescent="0.2">
      <c r="A29" s="44" t="s">
        <v>6</v>
      </c>
      <c r="B29" s="35">
        <v>1153</v>
      </c>
    </row>
    <row r="30" spans="1:2" x14ac:dyDescent="0.2">
      <c r="A30" s="33" t="s">
        <v>7</v>
      </c>
      <c r="B30" s="35">
        <v>2306</v>
      </c>
    </row>
    <row r="31" spans="1:2" x14ac:dyDescent="0.2">
      <c r="A31" s="33" t="s">
        <v>8</v>
      </c>
      <c r="B31" s="35">
        <v>2997.6</v>
      </c>
    </row>
    <row r="32" spans="1:2" x14ac:dyDescent="0.2">
      <c r="A32" s="31"/>
      <c r="B32" s="30"/>
    </row>
    <row r="33" spans="1:2" x14ac:dyDescent="0.2">
      <c r="A33" s="39" t="s">
        <v>1</v>
      </c>
      <c r="B33" s="26" t="s">
        <v>2</v>
      </c>
    </row>
    <row r="34" spans="1:2" ht="15" x14ac:dyDescent="0.25">
      <c r="A34" s="104" t="s">
        <v>43</v>
      </c>
      <c r="B34" s="17">
        <v>44531</v>
      </c>
    </row>
    <row r="35" spans="1:2" x14ac:dyDescent="0.2">
      <c r="A35" s="33" t="s">
        <v>6</v>
      </c>
      <c r="B35" s="103">
        <v>1020.28</v>
      </c>
    </row>
    <row r="36" spans="1:2" x14ac:dyDescent="0.2">
      <c r="A36" s="33" t="s">
        <v>7</v>
      </c>
      <c r="B36" s="103">
        <v>2040.56</v>
      </c>
    </row>
    <row r="37" spans="1:2" x14ac:dyDescent="0.2">
      <c r="A37" s="33" t="s">
        <v>8</v>
      </c>
      <c r="B37" s="103">
        <v>2652.73</v>
      </c>
    </row>
    <row r="38" spans="1:2" x14ac:dyDescent="0.2">
      <c r="A38" s="43"/>
      <c r="B38" s="42"/>
    </row>
    <row r="39" spans="1:2" x14ac:dyDescent="0.2">
      <c r="A39" s="39" t="s">
        <v>1</v>
      </c>
      <c r="B39" s="26" t="s">
        <v>2</v>
      </c>
    </row>
    <row r="40" spans="1:2" ht="15" x14ac:dyDescent="0.25">
      <c r="A40" s="104" t="s">
        <v>40</v>
      </c>
      <c r="B40" s="17">
        <v>44531</v>
      </c>
    </row>
    <row r="41" spans="1:2" x14ac:dyDescent="0.2">
      <c r="A41" s="33" t="s">
        <v>6</v>
      </c>
      <c r="B41" s="38">
        <v>741.26</v>
      </c>
    </row>
    <row r="42" spans="1:2" x14ac:dyDescent="0.2">
      <c r="A42" s="33" t="s">
        <v>7</v>
      </c>
      <c r="B42" s="38">
        <v>1482.52</v>
      </c>
    </row>
    <row r="43" spans="1:2" x14ac:dyDescent="0.2">
      <c r="A43" s="33" t="s">
        <v>8</v>
      </c>
      <c r="B43" s="38">
        <v>1927.28</v>
      </c>
    </row>
    <row r="44" spans="1:2" x14ac:dyDescent="0.2">
      <c r="A44" s="31"/>
      <c r="B44" s="30"/>
    </row>
    <row r="45" spans="1:2" x14ac:dyDescent="0.2">
      <c r="A45" s="27" t="s">
        <v>1</v>
      </c>
      <c r="B45" s="26" t="s">
        <v>2</v>
      </c>
    </row>
    <row r="46" spans="1:2" ht="15" x14ac:dyDescent="0.25">
      <c r="A46" s="104" t="s">
        <v>41</v>
      </c>
      <c r="B46" s="17">
        <v>44531</v>
      </c>
    </row>
    <row r="47" spans="1:2" x14ac:dyDescent="0.2">
      <c r="A47" s="33" t="s">
        <v>6</v>
      </c>
      <c r="B47" s="35">
        <v>1057.01</v>
      </c>
    </row>
    <row r="48" spans="1:2" x14ac:dyDescent="0.2">
      <c r="A48" s="33" t="s">
        <v>7</v>
      </c>
      <c r="B48" s="35">
        <v>2114.02</v>
      </c>
    </row>
    <row r="49" spans="1:3" x14ac:dyDescent="0.2">
      <c r="A49" s="33" t="s">
        <v>8</v>
      </c>
      <c r="B49" s="35">
        <v>2748.23</v>
      </c>
    </row>
    <row r="50" spans="1:3" x14ac:dyDescent="0.2">
      <c r="A50" s="31"/>
      <c r="B50" s="30"/>
    </row>
    <row r="51" spans="1:3" x14ac:dyDescent="0.2">
      <c r="A51" s="27" t="s">
        <v>1</v>
      </c>
      <c r="B51" s="26" t="s">
        <v>2</v>
      </c>
    </row>
    <row r="52" spans="1:3" ht="15" x14ac:dyDescent="0.25">
      <c r="A52" s="104" t="s">
        <v>42</v>
      </c>
      <c r="B52" s="17">
        <v>44531</v>
      </c>
    </row>
    <row r="53" spans="1:3" x14ac:dyDescent="0.2">
      <c r="A53" s="33" t="s">
        <v>6</v>
      </c>
      <c r="B53" s="35">
        <v>701.23</v>
      </c>
    </row>
    <row r="54" spans="1:3" x14ac:dyDescent="0.2">
      <c r="A54" s="33" t="s">
        <v>7</v>
      </c>
      <c r="B54" s="35">
        <v>1402.46</v>
      </c>
    </row>
    <row r="55" spans="1:3" x14ac:dyDescent="0.2">
      <c r="A55" s="33" t="s">
        <v>8</v>
      </c>
      <c r="B55" s="35">
        <v>1823.2</v>
      </c>
    </row>
    <row r="56" spans="1:3" x14ac:dyDescent="0.2">
      <c r="A56" s="65"/>
      <c r="B56" s="99"/>
      <c r="C56" s="105"/>
    </row>
    <row r="57" spans="1:3" x14ac:dyDescent="0.2">
      <c r="A57" s="66" t="s">
        <v>1</v>
      </c>
      <c r="B57" s="100" t="s">
        <v>2</v>
      </c>
    </row>
    <row r="58" spans="1:3" x14ac:dyDescent="0.2">
      <c r="A58" s="14"/>
      <c r="B58" s="17">
        <v>44531</v>
      </c>
    </row>
    <row r="59" spans="1:3" x14ac:dyDescent="0.2">
      <c r="A59" s="18" t="s">
        <v>12</v>
      </c>
      <c r="B59" s="102">
        <v>11.26</v>
      </c>
    </row>
    <row r="60" spans="1:3" x14ac:dyDescent="0.2">
      <c r="A60" s="65"/>
      <c r="B60" s="99"/>
    </row>
    <row r="61" spans="1:3" x14ac:dyDescent="0.2">
      <c r="A61" s="66" t="s">
        <v>1</v>
      </c>
      <c r="B61" s="100" t="s">
        <v>2</v>
      </c>
    </row>
    <row r="62" spans="1:3" x14ac:dyDescent="0.2">
      <c r="A62" s="14"/>
      <c r="B62" s="17">
        <v>44531</v>
      </c>
    </row>
    <row r="63" spans="1:3" x14ac:dyDescent="0.2">
      <c r="A63" s="18" t="s">
        <v>13</v>
      </c>
      <c r="B63" s="102">
        <v>120.28</v>
      </c>
    </row>
    <row r="64" spans="1:3" x14ac:dyDescent="0.2">
      <c r="A64" s="65"/>
      <c r="B64" s="99"/>
    </row>
    <row r="65" spans="1:2" x14ac:dyDescent="0.2">
      <c r="A65" s="66" t="s">
        <v>1</v>
      </c>
      <c r="B65" s="100" t="s">
        <v>2</v>
      </c>
    </row>
    <row r="66" spans="1:2" x14ac:dyDescent="0.2">
      <c r="A66" s="18"/>
      <c r="B66" s="17">
        <v>44531</v>
      </c>
    </row>
    <row r="67" spans="1:2" x14ac:dyDescent="0.2">
      <c r="A67" s="18" t="s">
        <v>16</v>
      </c>
      <c r="B67" s="102">
        <v>9.75</v>
      </c>
    </row>
    <row r="68" spans="1:2" x14ac:dyDescent="0.2">
      <c r="A68" s="65"/>
      <c r="B68" s="99"/>
    </row>
  </sheetData>
  <hyperlinks>
    <hyperlink ref="A4" r:id="rId1"/>
    <hyperlink ref="A10" r:id="rId2"/>
    <hyperlink ref="A16" r:id="rId3"/>
    <hyperlink ref="A22" r:id="rId4" display="Blue Shield Access HMO"/>
    <hyperlink ref="A28" r:id="rId5" display="Health Net Smart Care HMO"/>
    <hyperlink ref="A40" r:id="rId6"/>
    <hyperlink ref="A46" r:id="rId7"/>
    <hyperlink ref="A52" r:id="rId8"/>
    <hyperlink ref="A34" r:id="rId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6FF9C0D6E4D4AA89E028902575D4D" ma:contentTypeVersion="12" ma:contentTypeDescription="Create a new document." ma:contentTypeScope="" ma:versionID="ba6aa2ee078996f42bc5830b8ca65010">
  <xsd:schema xmlns:xsd="http://www.w3.org/2001/XMLSchema" xmlns:xs="http://www.w3.org/2001/XMLSchema" xmlns:p="http://schemas.microsoft.com/office/2006/metadata/properties" xmlns:ns3="70af02ac-8fbc-49e8-8551-34356566a487" xmlns:ns4="e7405ad8-88af-4dfd-a21f-849105f91654" targetNamespace="http://schemas.microsoft.com/office/2006/metadata/properties" ma:root="true" ma:fieldsID="3e8eca3660096c7a6c64b28490e4c6d0" ns3:_="" ns4:_="">
    <xsd:import namespace="70af02ac-8fbc-49e8-8551-34356566a487"/>
    <xsd:import namespace="e7405ad8-88af-4dfd-a21f-849105f916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f02ac-8fbc-49e8-8551-34356566a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05ad8-88af-4dfd-a21f-849105f916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C961B-F30A-4410-A9EF-E07F91565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0D1B9-C103-4DE2-8F1A-96046D5E5B26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0af02ac-8fbc-49e8-8551-34356566a487"/>
    <ds:schemaRef ds:uri="http://schemas.microsoft.com/office/2006/metadata/properties"/>
    <ds:schemaRef ds:uri="http://schemas.microsoft.com/office/infopath/2007/PartnerControls"/>
    <ds:schemaRef ds:uri="e7405ad8-88af-4dfd-a21f-849105f916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132595-6294-450C-A5A6-AA68AB733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f02ac-8fbc-49e8-8551-34356566a487"/>
    <ds:schemaRef ds:uri="e7405ad8-88af-4dfd-a21f-849105f91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Management-NAPS</vt:lpstr>
      <vt:lpstr>NCFT</vt:lpstr>
      <vt:lpstr>SEIU</vt:lpstr>
      <vt:lpstr>ACA</vt:lpstr>
      <vt:lpstr>Board Members</vt:lpstr>
      <vt:lpstr>ACA!Print_Area</vt:lpstr>
      <vt:lpstr>'Management-NAPS'!Print_Area</vt:lpstr>
      <vt:lpstr>NCFT!Print_Area</vt:lpstr>
      <vt:lpstr>SEIU!Print_Area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Vasquez</dc:creator>
  <cp:keywords/>
  <dc:description/>
  <cp:lastModifiedBy>Anna Vasquez</cp:lastModifiedBy>
  <cp:revision/>
  <cp:lastPrinted>2022-01-04T17:36:00Z</cp:lastPrinted>
  <dcterms:created xsi:type="dcterms:W3CDTF">2020-08-05T15:09:33Z</dcterms:created>
  <dcterms:modified xsi:type="dcterms:W3CDTF">2022-04-06T17:29:52Z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0x010100C5C6FF9C0D6E4D4AA89E028902575D4D</vt:lpwstr>
  </property>
</Properties>
</file>